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usebe\Desktop\"/>
    </mc:Choice>
  </mc:AlternateContent>
  <bookViews>
    <workbookView xWindow="0" yWindow="0" windowWidth="28800" windowHeight="12180"/>
  </bookViews>
  <sheets>
    <sheet name="Handleiding" sheetId="6" r:id="rId1"/>
    <sheet name="Proclamatie" sheetId="1" r:id="rId2"/>
    <sheet name="Deliberatie" sheetId="3" r:id="rId3"/>
    <sheet name="oudercontact" sheetId="4" r:id="rId4"/>
    <sheet name="Blad 2" sheetId="2" state="hidden" r:id="rId5"/>
    <sheet name="Personeelsvergadering"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0" i="5" l="1"/>
  <c r="E114" i="5"/>
  <c r="A114" i="5"/>
  <c r="A66" i="5"/>
  <c r="E66" i="5"/>
  <c r="E17" i="5"/>
  <c r="A17" i="5"/>
  <c r="E17" i="1"/>
  <c r="A17" i="1"/>
  <c r="E66" i="1"/>
  <c r="A66" i="1"/>
  <c r="A114" i="1"/>
  <c r="E114" i="1"/>
  <c r="A160" i="1"/>
  <c r="A21" i="4" l="1"/>
  <c r="A23" i="3"/>
  <c r="D22" i="3"/>
  <c r="C22" i="3"/>
  <c r="D21" i="3"/>
  <c r="C21" i="3"/>
  <c r="A23" i="1"/>
  <c r="A160" i="5"/>
  <c r="E98" i="5"/>
  <c r="E97" i="5"/>
  <c r="E98" i="1"/>
  <c r="E97" i="1"/>
  <c r="A22" i="3" l="1"/>
  <c r="E23" i="3"/>
  <c r="D23" i="3"/>
  <c r="C23" i="3"/>
  <c r="B23" i="3"/>
  <c r="E22" i="3"/>
  <c r="B22" i="3"/>
  <c r="E160" i="1" l="1"/>
</calcChain>
</file>

<file path=xl/sharedStrings.xml><?xml version="1.0" encoding="utf-8"?>
<sst xmlns="http://schemas.openxmlformats.org/spreadsheetml/2006/main" count="267" uniqueCount="110">
  <si>
    <t>Proclamatie</t>
  </si>
  <si>
    <t>Wie ziek is komt niet naar de school</t>
  </si>
  <si>
    <t>ja</t>
  </si>
  <si>
    <t>neen</t>
  </si>
  <si>
    <t xml:space="preserve">Mogelijkheid om handen te wassen of ontsmetten
</t>
  </si>
  <si>
    <t xml:space="preserve">
</t>
  </si>
  <si>
    <t>Leerlingen in gezinsbubbel</t>
  </si>
  <si>
    <t xml:space="preserve">Buiten 
(open lucht)
</t>
  </si>
  <si>
    <t xml:space="preserve">Binnen
(kan ook tent zonder open vlak)
</t>
  </si>
  <si>
    <t xml:space="preserve">neen
Ja volgende vraag  </t>
  </si>
  <si>
    <r>
      <t>keuze</t>
    </r>
    <r>
      <rPr>
        <b/>
        <sz val="10"/>
        <color theme="1"/>
        <rFont val="Arial"/>
        <family val="2"/>
      </rPr>
      <t xml:space="preserve"> ja</t>
    </r>
    <r>
      <rPr>
        <sz val="10"/>
        <color theme="1"/>
        <rFont val="Arial"/>
        <family val="2"/>
      </rPr>
      <t xml:space="preserve"> of </t>
    </r>
    <r>
      <rPr>
        <b/>
        <sz val="10"/>
        <color theme="1"/>
        <rFont val="Arial"/>
        <family val="2"/>
      </rPr>
      <t>neen</t>
    </r>
  </si>
  <si>
    <r>
      <t>goedkeuring</t>
    </r>
    <r>
      <rPr>
        <b/>
        <sz val="10"/>
        <color theme="1"/>
        <rFont val="Arial"/>
        <family val="2"/>
      </rPr>
      <t>Pa</t>
    </r>
  </si>
  <si>
    <t xml:space="preserve">preventiemaatregel </t>
  </si>
  <si>
    <t>Klik op volgende vraag</t>
  </si>
  <si>
    <t>&lt; 400 personen</t>
  </si>
  <si>
    <t>Zitten</t>
  </si>
  <si>
    <t xml:space="preserve">Zitten per gezinsbubbel
</t>
  </si>
  <si>
    <t xml:space="preserve">Aangeduide cirkels
</t>
  </si>
  <si>
    <t>Staand</t>
  </si>
  <si>
    <t xml:space="preserve">Tafels van vier met voldoende afstand tussen de bubels(&gt;1.5m)
</t>
  </si>
  <si>
    <t xml:space="preserve">Staan per gezinsbubbel
</t>
  </si>
  <si>
    <t>Zijn alle voorgaande antwoorden  ja</t>
  </si>
  <si>
    <t>Binnen 
&gt;50 en &lt; 200 personen 
=&gt; volgens evenementen organiseren</t>
  </si>
  <si>
    <t>Proclamatie 
binnen</t>
  </si>
  <si>
    <t>Proclamatie 
buiten</t>
  </si>
  <si>
    <t>Klik hier onder op volgende vraag</t>
  </si>
  <si>
    <t>volg 20 stappen van Event Protocol</t>
  </si>
  <si>
    <t xml:space="preserve">1. Is er een 
COVID-coördinator
 aanstelling 
</t>
  </si>
  <si>
    <t>2.Is er wettelijke voldoende ventilatie (attest)</t>
  </si>
  <si>
    <r>
      <t xml:space="preserve">3.EVENTDYNAMIEK
• Stilstaan </t>
    </r>
    <r>
      <rPr>
        <b/>
        <sz val="10"/>
        <color theme="1"/>
        <rFont val="Arial"/>
        <family val="2"/>
      </rPr>
      <t>OF</t>
    </r>
    <r>
      <rPr>
        <sz val="10"/>
        <color theme="1"/>
        <rFont val="Arial"/>
        <family val="2"/>
      </rPr>
      <t xml:space="preserve">
• Gecontroleerd bewegen (met garanderen social distancing) </t>
    </r>
    <r>
      <rPr>
        <b/>
        <sz val="10"/>
        <color theme="1"/>
        <rFont val="Arial"/>
        <family val="2"/>
      </rPr>
      <t xml:space="preserve"> OF</t>
    </r>
    <r>
      <rPr>
        <sz val="10"/>
        <color theme="1"/>
        <rFont val="Arial"/>
        <family val="2"/>
      </rPr>
      <t xml:space="preserve">
• Zittend met seating arrangement
</t>
    </r>
  </si>
  <si>
    <t>7. Er wordt niet gefocust op een internationaal publiek (internationaal &lt;30%).</t>
  </si>
  <si>
    <t>8. Er is een een mobiliteitsplan aanwezig</t>
  </si>
  <si>
    <t>9. De activiteit duurt niet langer dan een dag</t>
  </si>
  <si>
    <t>10. gemiddelde aanwezigheidstijd van de bezoekers/ deelnemers is minder dan 6 uur per dag in de indoorgedeeltes.</t>
  </si>
  <si>
    <t>11. De interactie is voorzien van extra beheersmaatregelen die de risico’s op interactie zoveel mogelijk beperken.</t>
  </si>
  <si>
    <t>15. Er is een registratie van de aanwezigen</t>
  </si>
  <si>
    <t>19. Er is een sensibiliserings- en informatieplan</t>
  </si>
  <si>
    <t>18.  er is een  CROWD MANAGEMENT PLAN</t>
  </si>
  <si>
    <t>21.  Er is een extra hygiëneplan aanwezig.</t>
  </si>
  <si>
    <t>22. Er is een database die een persoonlijke COVID-veiligheidscommunicatie toelaat.</t>
  </si>
  <si>
    <t>23. Er is een interne procedure ‘beheer mogelijk besmette personen’.</t>
  </si>
  <si>
    <t xml:space="preserve">volg de 23 stappen van Event Protocol
Meer uitleg zie " covid event protocol 2021"
https://www.covideventriskmodel.be/protocol </t>
  </si>
  <si>
    <r>
      <rPr>
        <b/>
        <sz val="10"/>
        <color theme="1"/>
        <rFont val="Arial"/>
        <family val="2"/>
      </rPr>
      <t>preventiemaatregel</t>
    </r>
    <r>
      <rPr>
        <sz val="10"/>
        <color theme="1"/>
        <rFont val="Arial"/>
        <family val="2"/>
      </rPr>
      <t xml:space="preserve">  als het antwoord neen is (deze tabel is zowel voor zittend als staan)</t>
    </r>
  </si>
  <si>
    <t>Is er voldoende ventilatie aanwezig</t>
  </si>
  <si>
    <t>Is er een hygiëneplan die men correct uitvoerd.</t>
  </si>
  <si>
    <t>Telewerken verplicht</t>
  </si>
  <si>
    <r>
      <t xml:space="preserve">Tafels voorzien van stoelen met </t>
    </r>
    <r>
      <rPr>
        <u/>
        <sz val="10"/>
        <color theme="1"/>
        <rFont val="Arial"/>
        <family val="2"/>
      </rPr>
      <t>+</t>
    </r>
    <r>
      <rPr>
        <sz val="10"/>
        <color theme="1"/>
        <rFont val="Arial"/>
        <family val="2"/>
      </rPr>
      <t xml:space="preserve"> 1,5m afstand
</t>
    </r>
  </si>
  <si>
    <t>Mondmaskers correct dragen</t>
  </si>
  <si>
    <t>Goede ventilatie =&gt; controle met CO2 meter</t>
  </si>
  <si>
    <t>Delibiratie</t>
  </si>
  <si>
    <t>zijn bovenstaande lijnen groen</t>
  </si>
  <si>
    <t>oudercontact</t>
  </si>
  <si>
    <r>
      <t xml:space="preserve">advies </t>
    </r>
    <r>
      <rPr>
        <b/>
        <sz val="10"/>
        <color theme="1"/>
        <rFont val="Arial"/>
        <family val="2"/>
      </rPr>
      <t>Pa</t>
    </r>
  </si>
  <si>
    <t xml:space="preserve">preventiemaatregel of extra info </t>
  </si>
  <si>
    <t>preventiemaatregel  of extra info</t>
  </si>
  <si>
    <t>Bij binnen komen en buiten gaan de handen wassen/ontsmetten</t>
  </si>
  <si>
    <t>Deuren lokalen open laten</t>
  </si>
  <si>
    <t>Extra aandacht voor lkr die wachten moeten buiten staan of binnen in een plaats waar voldoende afstand kan gehouden worden.</t>
  </si>
  <si>
    <t xml:space="preserve">neen, extra info
Ja, kan deliberatie door gaan  </t>
  </si>
  <si>
    <t>Wie ziek is blijft thuis</t>
  </si>
  <si>
    <t xml:space="preserve">Mondmasker verplicht en correct  te dragen
</t>
  </si>
  <si>
    <t xml:space="preserve">Afstand houden tussen individuen en bubbels
</t>
  </si>
  <si>
    <t xml:space="preserve"> OF Leerlingen in klasbubbel</t>
  </si>
  <si>
    <t>Is er voldoende ventilatie van buitenlucht onder een afdak</t>
  </si>
  <si>
    <t>&lt; 50 personen zonder derden &lt;100</t>
  </si>
  <si>
    <t>&gt;50 ( zonder derden &gt;100) en &lt; 200 personen</t>
  </si>
  <si>
    <t xml:space="preserve">12.  De personen (bezoekers/deelnemers) praten, roepen, zingen niet luider dan normaal (60 dB) </t>
  </si>
  <si>
    <t>13.  De de voorschriften van het horecaprotocol  wordt gevolgd  en er zijn extra maatregelen genomen bij het serveren/nuttigen van alcohol.</t>
  </si>
  <si>
    <t xml:space="preserve">14. De voorschriften van het horecaprotocol wordt gevolgd  </t>
  </si>
  <si>
    <t xml:space="preserve">4.A.  Wordt er de  minimum wettelijke bepaalde netto-ruimte  gerespecteerd. </t>
  </si>
  <si>
    <t>4.B.  Worden er  mondmaskers gedragen waar nodig. (vb niet bij zitten in de bubbels).</t>
  </si>
  <si>
    <t>16. Er is een constante telling  van de aanwezigen, die de dichtheidsvoorwaardgegarandeerd</t>
  </si>
  <si>
    <t>5. Wordt de maximale toegelaten capaciteit niet overschreden.</t>
  </si>
  <si>
    <t>17. Er is een hygiëneplan aanwezig dat het COVID-veilig gebruik van alle beschikbare services garandeert.</t>
  </si>
  <si>
    <t>6. Er is minder dan 35% kwetsbare mensen aanwezig.</t>
  </si>
  <si>
    <t>20. Er is een plan  van de handhaving (procedure) van de  COVID-MAATREGELEN</t>
  </si>
  <si>
    <t>Deliberatie  is fysiek aanwezigheid belangrijk</t>
  </si>
  <si>
    <t>Is fysiek contact met ouders noodakelijk</t>
  </si>
  <si>
    <t xml:space="preserve">Oudercontact verplicht op afspraak
</t>
  </si>
  <si>
    <t xml:space="preserve">Aangeduide circulatie aanwezig
</t>
  </si>
  <si>
    <t>Alleen gezinsbubbel van max 4 personen</t>
  </si>
  <si>
    <t>Controle bij inkom "niet te vroeg binnen komen"+ handhygiënen</t>
  </si>
  <si>
    <t>Hygiëneplan handhaven</t>
  </si>
  <si>
    <t>Alle deuren laten open staan</t>
  </si>
  <si>
    <t>Voldoende ventilatie voorzien in elk lokaal (grote ruimtes CO2-metrs voorzien), eventueel buiten.</t>
  </si>
  <si>
    <t>Personeelsvergadering</t>
  </si>
  <si>
    <t>Personeelsvergadering 
binnen</t>
  </si>
  <si>
    <t>Personeelsvergadering 
buiten</t>
  </si>
  <si>
    <t>Personeelsvergadering binnen 
&gt;50 en &lt; 200 personen 
=&gt; volgens evenementen organiseren</t>
  </si>
  <si>
    <t>Handleiding</t>
  </si>
  <si>
    <t>Dit is een risicoanalyse voor proclamatie, deliberatie, oudercontact en personeelsvergadering</t>
  </si>
  <si>
    <t>In het blauw staan de vragen. In het wit staat er steeds de keuzemenu met ja of neen.</t>
  </si>
  <si>
    <t>Per rij moet er steeds 1 ja aanwezig te zijn om naar de volgende vraag te gaan.
Is er in 1 rij geen ja aanwezig aanwezig is, mag je niet verder gaan en kan de actie niet door gaan.</t>
  </si>
  <si>
    <t>Op plaatsen waar " volgende vraag" tevoorschijn komt, klik je op deze tekst om bij de volgende vraag te komen.</t>
  </si>
  <si>
    <t>&lt; 50 personen
personen zonder derden &lt;100</t>
  </si>
  <si>
    <t>&gt;50 personene
( zonder derden &gt;100) en &lt; 200 personen</t>
  </si>
  <si>
    <t>2.Is er wettelijke voldoende ventilatie (attest) 
of constant controleren met CO2-meeters</t>
  </si>
  <si>
    <t>16. Er is een constante telling  van de aanwezigen, die de dichtheidsvoorwaard gegarandeerd</t>
  </si>
  <si>
    <t>5. Houdt men zich met de maximale toegelaten capaciteit .</t>
  </si>
  <si>
    <r>
      <rPr>
        <b/>
        <sz val="11"/>
        <rFont val="Arial"/>
        <family val="2"/>
      </rPr>
      <t>Zeer  belangrijk 
bij 1 NEEN</t>
    </r>
    <r>
      <rPr>
        <b/>
        <sz val="11"/>
        <color theme="1"/>
        <rFont val="Arial"/>
        <family val="2"/>
      </rPr>
      <t xml:space="preserve">
Kan de activiteit niet door gaan!</t>
    </r>
  </si>
  <si>
    <t>Opmerking:</t>
  </si>
  <si>
    <t>7. De focust op een internationaal publiek is beperkt (internationaal &lt;30%).</t>
  </si>
  <si>
    <t>zijn alle vrgaen positief beantwoord</t>
  </si>
  <si>
    <t xml:space="preserve">Afstand houden tussen individuen 
</t>
  </si>
  <si>
    <t>Je mag de naam van het document niet veranderen. Als je dit wel doet, werken de hyperlinks niet meer.</t>
  </si>
  <si>
    <t>Eén van deze twee moet ja zijn om verder te gaan.</t>
  </si>
  <si>
    <t xml:space="preserve">Opmerking: </t>
  </si>
  <si>
    <r>
      <t xml:space="preserve">Advies
</t>
    </r>
    <r>
      <rPr>
        <b/>
        <sz val="10"/>
        <color theme="1"/>
        <rFont val="Arial"/>
        <family val="2"/>
      </rPr>
      <t>Pa</t>
    </r>
  </si>
  <si>
    <r>
      <t xml:space="preserve">Advie 
</t>
    </r>
    <r>
      <rPr>
        <b/>
        <sz val="10"/>
        <color theme="1"/>
        <rFont val="Arial"/>
        <family val="2"/>
      </rPr>
      <t>Pa</t>
    </r>
  </si>
  <si>
    <t>Zijn alle vragen positief beantwoord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</si>
</sst>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u/>
      <sz val="10"/>
      <color theme="10"/>
      <name val="Arial"/>
      <family val="2"/>
    </font>
    <font>
      <b/>
      <sz val="10"/>
      <color theme="1"/>
      <name val="Arial"/>
      <family val="2"/>
    </font>
    <font>
      <b/>
      <sz val="12"/>
      <color theme="1"/>
      <name val="Arial"/>
      <family val="2"/>
    </font>
    <font>
      <b/>
      <sz val="14"/>
      <color theme="1"/>
      <name val="Arial"/>
      <family val="2"/>
    </font>
    <font>
      <sz val="14"/>
      <color theme="1"/>
      <name val="Arial"/>
      <family val="2"/>
    </font>
    <font>
      <b/>
      <u/>
      <sz val="10"/>
      <color theme="10"/>
      <name val="Arial"/>
      <family val="2"/>
    </font>
    <font>
      <sz val="10"/>
      <name val="Arial"/>
      <family val="2"/>
    </font>
    <font>
      <sz val="28"/>
      <color theme="1"/>
      <name val="Arial"/>
      <family val="2"/>
    </font>
    <font>
      <u/>
      <sz val="10"/>
      <color theme="1"/>
      <name val="Arial"/>
      <family val="2"/>
    </font>
    <font>
      <sz val="24"/>
      <color theme="1"/>
      <name val="Arial"/>
      <family val="2"/>
    </font>
    <font>
      <sz val="12"/>
      <color theme="1"/>
      <name val="Arial"/>
      <family val="2"/>
    </font>
    <font>
      <b/>
      <sz val="11"/>
      <name val="Arial"/>
      <family val="2"/>
    </font>
    <font>
      <b/>
      <sz val="11"/>
      <color theme="1"/>
      <name val="Arial"/>
      <family val="2"/>
    </font>
  </fonts>
  <fills count="7">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0" fontId="0" fillId="0" borderId="0" xfId="0" applyAlignment="1">
      <alignment wrapText="1"/>
    </xf>
    <xf numFmtId="0" fontId="0" fillId="0" borderId="0" xfId="0" applyAlignment="1">
      <alignment horizontal="center" vertical="center"/>
    </xf>
    <xf numFmtId="0" fontId="0" fillId="3" borderId="0" xfId="0" applyFill="1"/>
    <xf numFmtId="0" fontId="0" fillId="4" borderId="1" xfId="0" applyFill="1" applyBorder="1" applyAlignment="1">
      <alignment wrapText="1"/>
    </xf>
    <xf numFmtId="0" fontId="0" fillId="0" borderId="1" xfId="0" applyBorder="1" applyAlignment="1">
      <alignment wrapText="1"/>
    </xf>
    <xf numFmtId="0" fontId="0" fillId="3" borderId="0" xfId="0" applyFill="1" applyAlignment="1">
      <alignment horizontal="center" vertical="center"/>
    </xf>
    <xf numFmtId="0" fontId="0" fillId="3" borderId="1" xfId="0" applyFill="1" applyBorder="1" applyAlignment="1">
      <alignment wrapText="1"/>
    </xf>
    <xf numFmtId="0" fontId="0" fillId="3" borderId="0" xfId="0" applyFill="1" applyAlignment="1">
      <alignment wrapText="1"/>
    </xf>
    <xf numFmtId="0" fontId="0" fillId="0" borderId="1" xfId="0" applyBorder="1" applyAlignment="1">
      <alignment horizontal="center" vertical="center"/>
    </xf>
    <xf numFmtId="0" fontId="0" fillId="2" borderId="1" xfId="0"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xf numFmtId="0" fontId="0" fillId="4" borderId="1" xfId="0" applyFill="1" applyBorder="1"/>
    <xf numFmtId="0" fontId="0" fillId="4" borderId="1" xfId="0" applyFill="1" applyBorder="1" applyAlignment="1">
      <alignment vertical="center"/>
    </xf>
    <xf numFmtId="0" fontId="1" fillId="0" borderId="1" xfId="1" applyBorder="1"/>
    <xf numFmtId="0" fontId="0" fillId="0" borderId="1" xfId="0" applyBorder="1" applyAlignment="1">
      <alignment horizontal="left" vertical="center" wrapText="1"/>
    </xf>
    <xf numFmtId="0" fontId="0" fillId="4" borderId="1" xfId="0" applyFill="1" applyBorder="1" applyAlignment="1">
      <alignment vertical="center" wrapText="1"/>
    </xf>
    <xf numFmtId="0" fontId="0" fillId="4" borderId="1" xfId="0" applyFill="1" applyBorder="1" applyAlignment="1">
      <alignment horizontal="center" wrapText="1"/>
    </xf>
    <xf numFmtId="0" fontId="0" fillId="4"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0" fillId="0" borderId="1" xfId="0" applyFill="1" applyBorder="1" applyAlignment="1">
      <alignment horizontal="left" vertical="center" wrapText="1"/>
    </xf>
    <xf numFmtId="0" fontId="6" fillId="0" borderId="1" xfId="1" applyFont="1" applyBorder="1" applyAlignment="1">
      <alignment horizontal="center" wrapText="1"/>
    </xf>
    <xf numFmtId="0" fontId="0" fillId="0" borderId="1" xfId="0" applyBorder="1" applyAlignment="1" applyProtection="1">
      <alignment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1" fillId="0" borderId="1" xfId="1" applyBorder="1" applyProtection="1">
      <protection locked="0"/>
    </xf>
    <xf numFmtId="0" fontId="0" fillId="4" borderId="0" xfId="0" applyFill="1"/>
    <xf numFmtId="0" fontId="0" fillId="4" borderId="0" xfId="0" applyFill="1" applyAlignment="1">
      <alignment wrapText="1"/>
    </xf>
    <xf numFmtId="0" fontId="7" fillId="3" borderId="1" xfId="0" applyFont="1" applyFill="1" applyBorder="1" applyAlignment="1">
      <alignment horizont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wrapText="1"/>
    </xf>
    <xf numFmtId="0" fontId="1" fillId="4" borderId="1" xfId="1" applyFill="1" applyBorder="1" applyProtection="1">
      <protection locked="0"/>
    </xf>
    <xf numFmtId="0" fontId="0" fillId="3" borderId="1" xfId="0" applyFill="1" applyBorder="1" applyAlignment="1">
      <alignment horizontal="left" vertical="center" wrapText="1"/>
    </xf>
    <xf numFmtId="0" fontId="1" fillId="0" borderId="1" xfId="1" applyBorder="1" applyAlignment="1" applyProtection="1">
      <alignment wrapText="1"/>
      <protection locked="0"/>
    </xf>
    <xf numFmtId="0" fontId="1" fillId="0" borderId="1" xfId="1" applyBorder="1" applyAlignment="1">
      <alignment wrapText="1"/>
    </xf>
    <xf numFmtId="0" fontId="11" fillId="0" borderId="0" xfId="0" applyFont="1" applyAlignment="1">
      <alignment wrapText="1"/>
    </xf>
    <xf numFmtId="0" fontId="10" fillId="0" borderId="0" xfId="0" applyFont="1" applyAlignment="1">
      <alignment wrapText="1"/>
    </xf>
    <xf numFmtId="0" fontId="0" fillId="2" borderId="5" xfId="0" applyFill="1" applyBorder="1" applyAlignment="1">
      <alignment horizontal="center" vertical="center" wrapText="1"/>
    </xf>
    <xf numFmtId="0" fontId="1" fillId="4" borderId="1" xfId="1" applyFill="1" applyBorder="1"/>
    <xf numFmtId="0" fontId="0" fillId="6" borderId="1" xfId="0" applyFill="1" applyBorder="1" applyAlignment="1">
      <alignment horizontal="left" vertical="top"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5" fillId="5" borderId="0" xfId="0" applyFont="1" applyFill="1" applyAlignment="1">
      <alignment horizont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4" borderId="3" xfId="0" applyFill="1" applyBorder="1" applyAlignment="1">
      <alignment horizontal="center"/>
    </xf>
    <xf numFmtId="0" fontId="0" fillId="4" borderId="4" xfId="0" applyFill="1" applyBorder="1" applyAlignment="1">
      <alignment horizontal="center"/>
    </xf>
    <xf numFmtId="0" fontId="13" fillId="4"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5" fillId="5" borderId="0" xfId="0" applyFont="1" applyFill="1" applyAlignment="1">
      <alignment horizontal="center"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2">
    <cellStyle name="Hyperlink" xfId="1" builtinId="8"/>
    <cellStyle name="Standaard" xfId="0" builtinId="0"/>
  </cellStyles>
  <dxfs count="299">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371475</xdr:colOff>
      <xdr:row>2</xdr:row>
      <xdr:rowOff>38100</xdr:rowOff>
    </xdr:from>
    <xdr:to>
      <xdr:col>4</xdr:col>
      <xdr:colOff>1200150</xdr:colOff>
      <xdr:row>2</xdr:row>
      <xdr:rowOff>142875</xdr:rowOff>
    </xdr:to>
    <xdr:sp macro="" textlink="">
      <xdr:nvSpPr>
        <xdr:cNvPr id="2" name="Pijl-rechts 1"/>
        <xdr:cNvSpPr/>
      </xdr:nvSpPr>
      <xdr:spPr>
        <a:xfrm>
          <a:off x="3781425" y="8477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6</xdr:row>
      <xdr:rowOff>209550</xdr:rowOff>
    </xdr:from>
    <xdr:to>
      <xdr:col>4</xdr:col>
      <xdr:colOff>1181100</xdr:colOff>
      <xdr:row>6</xdr:row>
      <xdr:rowOff>314325</xdr:rowOff>
    </xdr:to>
    <xdr:sp macro="" textlink="">
      <xdr:nvSpPr>
        <xdr:cNvPr id="11" name="Pijl-rechts 10"/>
        <xdr:cNvSpPr/>
      </xdr:nvSpPr>
      <xdr:spPr>
        <a:xfrm>
          <a:off x="3762375" y="26384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375285</xdr:colOff>
      <xdr:row>4</xdr:row>
      <xdr:rowOff>199390</xdr:rowOff>
    </xdr:from>
    <xdr:to>
      <xdr:col>4</xdr:col>
      <xdr:colOff>1203960</xdr:colOff>
      <xdr:row>4</xdr:row>
      <xdr:rowOff>304165</xdr:rowOff>
    </xdr:to>
    <xdr:sp macro="" textlink="">
      <xdr:nvSpPr>
        <xdr:cNvPr id="15" name="Pijl-rechts 14"/>
        <xdr:cNvSpPr/>
      </xdr:nvSpPr>
      <xdr:spPr>
        <a:xfrm>
          <a:off x="3890645" y="152527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361950</xdr:colOff>
      <xdr:row>8</xdr:row>
      <xdr:rowOff>180975</xdr:rowOff>
    </xdr:from>
    <xdr:to>
      <xdr:col>4</xdr:col>
      <xdr:colOff>1190625</xdr:colOff>
      <xdr:row>8</xdr:row>
      <xdr:rowOff>285750</xdr:rowOff>
    </xdr:to>
    <xdr:sp macro="" textlink="">
      <xdr:nvSpPr>
        <xdr:cNvPr id="17" name="Pijl-rechts 16"/>
        <xdr:cNvSpPr/>
      </xdr:nvSpPr>
      <xdr:spPr>
        <a:xfrm>
          <a:off x="3771900" y="341947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400050</xdr:colOff>
      <xdr:row>55</xdr:row>
      <xdr:rowOff>257175</xdr:rowOff>
    </xdr:from>
    <xdr:to>
      <xdr:col>5</xdr:col>
      <xdr:colOff>0</xdr:colOff>
      <xdr:row>55</xdr:row>
      <xdr:rowOff>361950</xdr:rowOff>
    </xdr:to>
    <xdr:sp macro="" textlink="">
      <xdr:nvSpPr>
        <xdr:cNvPr id="21" name="Pijl-rechts 20"/>
        <xdr:cNvSpPr/>
      </xdr:nvSpPr>
      <xdr:spPr>
        <a:xfrm>
          <a:off x="3810000" y="96869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361950</xdr:colOff>
      <xdr:row>57</xdr:row>
      <xdr:rowOff>38100</xdr:rowOff>
    </xdr:from>
    <xdr:to>
      <xdr:col>4</xdr:col>
      <xdr:colOff>1190625</xdr:colOff>
      <xdr:row>57</xdr:row>
      <xdr:rowOff>142875</xdr:rowOff>
    </xdr:to>
    <xdr:sp macro="" textlink="">
      <xdr:nvSpPr>
        <xdr:cNvPr id="23" name="Pijl-rechts 22"/>
        <xdr:cNvSpPr/>
      </xdr:nvSpPr>
      <xdr:spPr>
        <a:xfrm>
          <a:off x="3771900" y="1043940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368300</xdr:colOff>
      <xdr:row>101</xdr:row>
      <xdr:rowOff>296862</xdr:rowOff>
    </xdr:from>
    <xdr:to>
      <xdr:col>4</xdr:col>
      <xdr:colOff>1196975</xdr:colOff>
      <xdr:row>101</xdr:row>
      <xdr:rowOff>401637</xdr:rowOff>
    </xdr:to>
    <xdr:sp macro="" textlink="">
      <xdr:nvSpPr>
        <xdr:cNvPr id="24" name="Pijl-rechts 23"/>
        <xdr:cNvSpPr/>
      </xdr:nvSpPr>
      <xdr:spPr>
        <a:xfrm>
          <a:off x="3781425" y="13901737"/>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369888</xdr:colOff>
      <xdr:row>103</xdr:row>
      <xdr:rowOff>14287</xdr:rowOff>
    </xdr:from>
    <xdr:to>
      <xdr:col>4</xdr:col>
      <xdr:colOff>1198563</xdr:colOff>
      <xdr:row>103</xdr:row>
      <xdr:rowOff>119062</xdr:rowOff>
    </xdr:to>
    <xdr:sp macro="" textlink="">
      <xdr:nvSpPr>
        <xdr:cNvPr id="26" name="Pijl-rechts 25"/>
        <xdr:cNvSpPr/>
      </xdr:nvSpPr>
      <xdr:spPr>
        <a:xfrm>
          <a:off x="3783013" y="14587537"/>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59</xdr:row>
      <xdr:rowOff>123825</xdr:rowOff>
    </xdr:from>
    <xdr:to>
      <xdr:col>4</xdr:col>
      <xdr:colOff>1181100</xdr:colOff>
      <xdr:row>59</xdr:row>
      <xdr:rowOff>228600</xdr:rowOff>
    </xdr:to>
    <xdr:sp macro="" textlink="">
      <xdr:nvSpPr>
        <xdr:cNvPr id="27" name="Pijl-rechts 26"/>
        <xdr:cNvSpPr/>
      </xdr:nvSpPr>
      <xdr:spPr>
        <a:xfrm>
          <a:off x="3762375" y="1101090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377825</xdr:colOff>
      <xdr:row>61</xdr:row>
      <xdr:rowOff>189865</xdr:rowOff>
    </xdr:from>
    <xdr:to>
      <xdr:col>4</xdr:col>
      <xdr:colOff>1206500</xdr:colOff>
      <xdr:row>61</xdr:row>
      <xdr:rowOff>294640</xdr:rowOff>
    </xdr:to>
    <xdr:sp macro="" textlink="">
      <xdr:nvSpPr>
        <xdr:cNvPr id="16" name="Pijl-rechts 15"/>
        <xdr:cNvSpPr/>
      </xdr:nvSpPr>
      <xdr:spPr>
        <a:xfrm>
          <a:off x="3893185" y="1031430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105</xdr:row>
      <xdr:rowOff>122237</xdr:rowOff>
    </xdr:from>
    <xdr:to>
      <xdr:col>4</xdr:col>
      <xdr:colOff>1181100</xdr:colOff>
      <xdr:row>105</xdr:row>
      <xdr:rowOff>227012</xdr:rowOff>
    </xdr:to>
    <xdr:sp macro="" textlink="">
      <xdr:nvSpPr>
        <xdr:cNvPr id="18" name="Pijl-rechts 17"/>
        <xdr:cNvSpPr/>
      </xdr:nvSpPr>
      <xdr:spPr>
        <a:xfrm>
          <a:off x="3765550" y="1583055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368300</xdr:colOff>
      <xdr:row>107</xdr:row>
      <xdr:rowOff>74612</xdr:rowOff>
    </xdr:from>
    <xdr:to>
      <xdr:col>4</xdr:col>
      <xdr:colOff>1196975</xdr:colOff>
      <xdr:row>107</xdr:row>
      <xdr:rowOff>158750</xdr:rowOff>
    </xdr:to>
    <xdr:sp macro="" textlink="">
      <xdr:nvSpPr>
        <xdr:cNvPr id="19" name="Pijl-rechts 18"/>
        <xdr:cNvSpPr/>
      </xdr:nvSpPr>
      <xdr:spPr>
        <a:xfrm>
          <a:off x="3781425" y="16425862"/>
          <a:ext cx="828675" cy="8413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407988</xdr:colOff>
      <xdr:row>109</xdr:row>
      <xdr:rowOff>209550</xdr:rowOff>
    </xdr:from>
    <xdr:to>
      <xdr:col>5</xdr:col>
      <xdr:colOff>6350</xdr:colOff>
      <xdr:row>109</xdr:row>
      <xdr:rowOff>314325</xdr:rowOff>
    </xdr:to>
    <xdr:sp macro="" textlink="">
      <xdr:nvSpPr>
        <xdr:cNvPr id="20" name="Pijl-rechts 19"/>
        <xdr:cNvSpPr/>
      </xdr:nvSpPr>
      <xdr:spPr>
        <a:xfrm>
          <a:off x="3821113" y="17044988"/>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352425</xdr:colOff>
      <xdr:row>6</xdr:row>
      <xdr:rowOff>209550</xdr:rowOff>
    </xdr:from>
    <xdr:to>
      <xdr:col>2</xdr:col>
      <xdr:colOff>1181100</xdr:colOff>
      <xdr:row>6</xdr:row>
      <xdr:rowOff>314325</xdr:rowOff>
    </xdr:to>
    <xdr:sp macro="" textlink="">
      <xdr:nvSpPr>
        <xdr:cNvPr id="7" name="Pijl-rechts 6"/>
        <xdr:cNvSpPr/>
      </xdr:nvSpPr>
      <xdr:spPr>
        <a:xfrm>
          <a:off x="3762375" y="26384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361950</xdr:colOff>
      <xdr:row>8</xdr:row>
      <xdr:rowOff>180975</xdr:rowOff>
    </xdr:from>
    <xdr:to>
      <xdr:col>2</xdr:col>
      <xdr:colOff>1190625</xdr:colOff>
      <xdr:row>8</xdr:row>
      <xdr:rowOff>285750</xdr:rowOff>
    </xdr:to>
    <xdr:sp macro="" textlink="">
      <xdr:nvSpPr>
        <xdr:cNvPr id="9" name="Pijl-rechts 8"/>
        <xdr:cNvSpPr/>
      </xdr:nvSpPr>
      <xdr:spPr>
        <a:xfrm>
          <a:off x="3771900" y="341947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371475</xdr:colOff>
      <xdr:row>12</xdr:row>
      <xdr:rowOff>47625</xdr:rowOff>
    </xdr:from>
    <xdr:to>
      <xdr:col>2</xdr:col>
      <xdr:colOff>1200150</xdr:colOff>
      <xdr:row>12</xdr:row>
      <xdr:rowOff>152400</xdr:rowOff>
    </xdr:to>
    <xdr:sp macro="" textlink="">
      <xdr:nvSpPr>
        <xdr:cNvPr id="5" name="Pijl-rechts 4"/>
        <xdr:cNvSpPr/>
      </xdr:nvSpPr>
      <xdr:spPr>
        <a:xfrm>
          <a:off x="2047875" y="35147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352425</xdr:colOff>
      <xdr:row>18</xdr:row>
      <xdr:rowOff>123825</xdr:rowOff>
    </xdr:from>
    <xdr:to>
      <xdr:col>2</xdr:col>
      <xdr:colOff>1181100</xdr:colOff>
      <xdr:row>18</xdr:row>
      <xdr:rowOff>228600</xdr:rowOff>
    </xdr:to>
    <xdr:sp macro="" textlink="">
      <xdr:nvSpPr>
        <xdr:cNvPr id="6" name="Pijl-rechts 5"/>
        <xdr:cNvSpPr/>
      </xdr:nvSpPr>
      <xdr:spPr>
        <a:xfrm>
          <a:off x="2028825" y="407670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922420</xdr:colOff>
      <xdr:row>2</xdr:row>
      <xdr:rowOff>41107</xdr:rowOff>
    </xdr:from>
    <xdr:to>
      <xdr:col>2</xdr:col>
      <xdr:colOff>1241257</xdr:colOff>
      <xdr:row>2</xdr:row>
      <xdr:rowOff>86826</xdr:rowOff>
    </xdr:to>
    <xdr:sp macro="" textlink="">
      <xdr:nvSpPr>
        <xdr:cNvPr id="10" name="Pijl-rechts 9"/>
        <xdr:cNvSpPr/>
      </xdr:nvSpPr>
      <xdr:spPr>
        <a:xfrm>
          <a:off x="2642936" y="763002"/>
          <a:ext cx="318837" cy="4571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367465</xdr:colOff>
      <xdr:row>14</xdr:row>
      <xdr:rowOff>520867</xdr:rowOff>
    </xdr:from>
    <xdr:to>
      <xdr:col>2</xdr:col>
      <xdr:colOff>1196140</xdr:colOff>
      <xdr:row>14</xdr:row>
      <xdr:rowOff>625642</xdr:rowOff>
    </xdr:to>
    <xdr:sp macro="" textlink="">
      <xdr:nvSpPr>
        <xdr:cNvPr id="11" name="Pijl-rechts 10"/>
        <xdr:cNvSpPr/>
      </xdr:nvSpPr>
      <xdr:spPr>
        <a:xfrm>
          <a:off x="2087981" y="4599572"/>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356435</xdr:colOff>
      <xdr:row>16</xdr:row>
      <xdr:rowOff>27572</xdr:rowOff>
    </xdr:from>
    <xdr:to>
      <xdr:col>2</xdr:col>
      <xdr:colOff>1185110</xdr:colOff>
      <xdr:row>16</xdr:row>
      <xdr:rowOff>132347</xdr:rowOff>
    </xdr:to>
    <xdr:sp macro="" textlink="">
      <xdr:nvSpPr>
        <xdr:cNvPr id="12" name="Pijl-rechts 11"/>
        <xdr:cNvSpPr/>
      </xdr:nvSpPr>
      <xdr:spPr>
        <a:xfrm>
          <a:off x="2076951" y="561423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371475</xdr:colOff>
      <xdr:row>10</xdr:row>
      <xdr:rowOff>47625</xdr:rowOff>
    </xdr:from>
    <xdr:to>
      <xdr:col>2</xdr:col>
      <xdr:colOff>1200150</xdr:colOff>
      <xdr:row>10</xdr:row>
      <xdr:rowOff>152400</xdr:rowOff>
    </xdr:to>
    <xdr:sp macro="" textlink="">
      <xdr:nvSpPr>
        <xdr:cNvPr id="13" name="Pijl-rechts 12"/>
        <xdr:cNvSpPr/>
      </xdr:nvSpPr>
      <xdr:spPr>
        <a:xfrm>
          <a:off x="2091991" y="3957888"/>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388519</xdr:colOff>
      <xdr:row>6</xdr:row>
      <xdr:rowOff>105276</xdr:rowOff>
    </xdr:from>
    <xdr:to>
      <xdr:col>3</xdr:col>
      <xdr:colOff>6015</xdr:colOff>
      <xdr:row>6</xdr:row>
      <xdr:rowOff>210051</xdr:rowOff>
    </xdr:to>
    <xdr:sp macro="" textlink="">
      <xdr:nvSpPr>
        <xdr:cNvPr id="5" name="Pijl-rechts 4"/>
        <xdr:cNvSpPr/>
      </xdr:nvSpPr>
      <xdr:spPr>
        <a:xfrm>
          <a:off x="2173203" y="1861887"/>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361950</xdr:colOff>
      <xdr:row>8</xdr:row>
      <xdr:rowOff>180975</xdr:rowOff>
    </xdr:from>
    <xdr:to>
      <xdr:col>2</xdr:col>
      <xdr:colOff>1190625</xdr:colOff>
      <xdr:row>8</xdr:row>
      <xdr:rowOff>285750</xdr:rowOff>
    </xdr:to>
    <xdr:sp macro="" textlink="">
      <xdr:nvSpPr>
        <xdr:cNvPr id="6" name="Pijl-rechts 5"/>
        <xdr:cNvSpPr/>
      </xdr:nvSpPr>
      <xdr:spPr>
        <a:xfrm>
          <a:off x="3867150" y="2607343"/>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360446</xdr:colOff>
      <xdr:row>10</xdr:row>
      <xdr:rowOff>53140</xdr:rowOff>
    </xdr:from>
    <xdr:to>
      <xdr:col>2</xdr:col>
      <xdr:colOff>1189121</xdr:colOff>
      <xdr:row>10</xdr:row>
      <xdr:rowOff>157915</xdr:rowOff>
    </xdr:to>
    <xdr:sp macro="" textlink="">
      <xdr:nvSpPr>
        <xdr:cNvPr id="7" name="Pijl-rechts 6"/>
        <xdr:cNvSpPr/>
      </xdr:nvSpPr>
      <xdr:spPr>
        <a:xfrm>
          <a:off x="2145130" y="3149266"/>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361950</xdr:colOff>
      <xdr:row>12</xdr:row>
      <xdr:rowOff>180975</xdr:rowOff>
    </xdr:from>
    <xdr:to>
      <xdr:col>2</xdr:col>
      <xdr:colOff>1190625</xdr:colOff>
      <xdr:row>12</xdr:row>
      <xdr:rowOff>285750</xdr:rowOff>
    </xdr:to>
    <xdr:sp macro="" textlink="">
      <xdr:nvSpPr>
        <xdr:cNvPr id="8" name="Pijl-rechts 7"/>
        <xdr:cNvSpPr/>
      </xdr:nvSpPr>
      <xdr:spPr>
        <a:xfrm>
          <a:off x="3867150" y="2607343"/>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352425</xdr:colOff>
      <xdr:row>14</xdr:row>
      <xdr:rowOff>269708</xdr:rowOff>
    </xdr:from>
    <xdr:to>
      <xdr:col>2</xdr:col>
      <xdr:colOff>1181100</xdr:colOff>
      <xdr:row>14</xdr:row>
      <xdr:rowOff>374483</xdr:rowOff>
    </xdr:to>
    <xdr:sp macro="" textlink="">
      <xdr:nvSpPr>
        <xdr:cNvPr id="9" name="Pijl-rechts 8"/>
        <xdr:cNvSpPr/>
      </xdr:nvSpPr>
      <xdr:spPr>
        <a:xfrm>
          <a:off x="2137109" y="4709361"/>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369971</xdr:colOff>
      <xdr:row>16</xdr:row>
      <xdr:rowOff>44617</xdr:rowOff>
    </xdr:from>
    <xdr:to>
      <xdr:col>2</xdr:col>
      <xdr:colOff>1198646</xdr:colOff>
      <xdr:row>16</xdr:row>
      <xdr:rowOff>149392</xdr:rowOff>
    </xdr:to>
    <xdr:sp macro="" textlink="">
      <xdr:nvSpPr>
        <xdr:cNvPr id="10" name="Pijl-rechts 9"/>
        <xdr:cNvSpPr/>
      </xdr:nvSpPr>
      <xdr:spPr>
        <a:xfrm>
          <a:off x="2154655" y="5490912"/>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2</xdr:col>
      <xdr:colOff>388519</xdr:colOff>
      <xdr:row>4</xdr:row>
      <xdr:rowOff>105276</xdr:rowOff>
    </xdr:from>
    <xdr:to>
      <xdr:col>3</xdr:col>
      <xdr:colOff>6015</xdr:colOff>
      <xdr:row>4</xdr:row>
      <xdr:rowOff>210051</xdr:rowOff>
    </xdr:to>
    <xdr:sp macro="" textlink="">
      <xdr:nvSpPr>
        <xdr:cNvPr id="11" name="Pijl-rechts 10"/>
        <xdr:cNvSpPr/>
      </xdr:nvSpPr>
      <xdr:spPr>
        <a:xfrm>
          <a:off x="2173203" y="1861887"/>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371475</xdr:colOff>
      <xdr:row>2</xdr:row>
      <xdr:rowOff>38100</xdr:rowOff>
    </xdr:from>
    <xdr:to>
      <xdr:col>4</xdr:col>
      <xdr:colOff>1200150</xdr:colOff>
      <xdr:row>2</xdr:row>
      <xdr:rowOff>142875</xdr:rowOff>
    </xdr:to>
    <xdr:sp macro="" textlink="">
      <xdr:nvSpPr>
        <xdr:cNvPr id="2" name="Pijl-rechts 1"/>
        <xdr:cNvSpPr/>
      </xdr:nvSpPr>
      <xdr:spPr>
        <a:xfrm>
          <a:off x="3876675" y="86106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6</xdr:row>
      <xdr:rowOff>209550</xdr:rowOff>
    </xdr:from>
    <xdr:to>
      <xdr:col>4</xdr:col>
      <xdr:colOff>1181100</xdr:colOff>
      <xdr:row>6</xdr:row>
      <xdr:rowOff>314325</xdr:rowOff>
    </xdr:to>
    <xdr:sp macro="" textlink="">
      <xdr:nvSpPr>
        <xdr:cNvPr id="3" name="Pijl-rechts 2"/>
        <xdr:cNvSpPr/>
      </xdr:nvSpPr>
      <xdr:spPr>
        <a:xfrm>
          <a:off x="3857625" y="240411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375285</xdr:colOff>
      <xdr:row>4</xdr:row>
      <xdr:rowOff>199390</xdr:rowOff>
    </xdr:from>
    <xdr:to>
      <xdr:col>4</xdr:col>
      <xdr:colOff>1203960</xdr:colOff>
      <xdr:row>4</xdr:row>
      <xdr:rowOff>304165</xdr:rowOff>
    </xdr:to>
    <xdr:sp macro="" textlink="">
      <xdr:nvSpPr>
        <xdr:cNvPr id="4" name="Pijl-rechts 3"/>
        <xdr:cNvSpPr/>
      </xdr:nvSpPr>
      <xdr:spPr>
        <a:xfrm>
          <a:off x="3880485" y="152527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361950</xdr:colOff>
      <xdr:row>8</xdr:row>
      <xdr:rowOff>180975</xdr:rowOff>
    </xdr:from>
    <xdr:to>
      <xdr:col>4</xdr:col>
      <xdr:colOff>1190625</xdr:colOff>
      <xdr:row>8</xdr:row>
      <xdr:rowOff>285750</xdr:rowOff>
    </xdr:to>
    <xdr:sp macro="" textlink="">
      <xdr:nvSpPr>
        <xdr:cNvPr id="5" name="Pijl-rechts 4"/>
        <xdr:cNvSpPr/>
      </xdr:nvSpPr>
      <xdr:spPr>
        <a:xfrm>
          <a:off x="3867150" y="321373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400050</xdr:colOff>
      <xdr:row>55</xdr:row>
      <xdr:rowOff>257175</xdr:rowOff>
    </xdr:from>
    <xdr:to>
      <xdr:col>5</xdr:col>
      <xdr:colOff>0</xdr:colOff>
      <xdr:row>55</xdr:row>
      <xdr:rowOff>361950</xdr:rowOff>
    </xdr:to>
    <xdr:sp macro="" textlink="">
      <xdr:nvSpPr>
        <xdr:cNvPr id="6" name="Pijl-rechts 5"/>
        <xdr:cNvSpPr/>
      </xdr:nvSpPr>
      <xdr:spPr>
        <a:xfrm>
          <a:off x="3905250" y="8197215"/>
          <a:ext cx="86487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361950</xdr:colOff>
      <xdr:row>57</xdr:row>
      <xdr:rowOff>38100</xdr:rowOff>
    </xdr:from>
    <xdr:to>
      <xdr:col>4</xdr:col>
      <xdr:colOff>1190625</xdr:colOff>
      <xdr:row>57</xdr:row>
      <xdr:rowOff>142875</xdr:rowOff>
    </xdr:to>
    <xdr:sp macro="" textlink="">
      <xdr:nvSpPr>
        <xdr:cNvPr id="7" name="Pijl-rechts 6"/>
        <xdr:cNvSpPr/>
      </xdr:nvSpPr>
      <xdr:spPr>
        <a:xfrm>
          <a:off x="3867150" y="898398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368300</xdr:colOff>
      <xdr:row>101</xdr:row>
      <xdr:rowOff>296862</xdr:rowOff>
    </xdr:from>
    <xdr:to>
      <xdr:col>4</xdr:col>
      <xdr:colOff>1196975</xdr:colOff>
      <xdr:row>101</xdr:row>
      <xdr:rowOff>401637</xdr:rowOff>
    </xdr:to>
    <xdr:sp macro="" textlink="">
      <xdr:nvSpPr>
        <xdr:cNvPr id="8" name="Pijl-rechts 7"/>
        <xdr:cNvSpPr/>
      </xdr:nvSpPr>
      <xdr:spPr>
        <a:xfrm>
          <a:off x="3873500" y="14561502"/>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369888</xdr:colOff>
      <xdr:row>103</xdr:row>
      <xdr:rowOff>14287</xdr:rowOff>
    </xdr:from>
    <xdr:to>
      <xdr:col>4</xdr:col>
      <xdr:colOff>1198563</xdr:colOff>
      <xdr:row>103</xdr:row>
      <xdr:rowOff>119062</xdr:rowOff>
    </xdr:to>
    <xdr:sp macro="" textlink="">
      <xdr:nvSpPr>
        <xdr:cNvPr id="9" name="Pijl-rechts 8"/>
        <xdr:cNvSpPr/>
      </xdr:nvSpPr>
      <xdr:spPr>
        <a:xfrm>
          <a:off x="3875088" y="15284767"/>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59</xdr:row>
      <xdr:rowOff>123825</xdr:rowOff>
    </xdr:from>
    <xdr:to>
      <xdr:col>4</xdr:col>
      <xdr:colOff>1181100</xdr:colOff>
      <xdr:row>59</xdr:row>
      <xdr:rowOff>228600</xdr:rowOff>
    </xdr:to>
    <xdr:sp macro="" textlink="">
      <xdr:nvSpPr>
        <xdr:cNvPr id="10" name="Pijl-rechts 9"/>
        <xdr:cNvSpPr/>
      </xdr:nvSpPr>
      <xdr:spPr>
        <a:xfrm>
          <a:off x="3857625" y="95726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377825</xdr:colOff>
      <xdr:row>61</xdr:row>
      <xdr:rowOff>189865</xdr:rowOff>
    </xdr:from>
    <xdr:to>
      <xdr:col>4</xdr:col>
      <xdr:colOff>1206500</xdr:colOff>
      <xdr:row>61</xdr:row>
      <xdr:rowOff>294640</xdr:rowOff>
    </xdr:to>
    <xdr:sp macro="" textlink="">
      <xdr:nvSpPr>
        <xdr:cNvPr id="11" name="Pijl-rechts 10"/>
        <xdr:cNvSpPr/>
      </xdr:nvSpPr>
      <xdr:spPr>
        <a:xfrm>
          <a:off x="3883025" y="103092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105</xdr:row>
      <xdr:rowOff>122237</xdr:rowOff>
    </xdr:from>
    <xdr:to>
      <xdr:col>4</xdr:col>
      <xdr:colOff>1181100</xdr:colOff>
      <xdr:row>105</xdr:row>
      <xdr:rowOff>227012</xdr:rowOff>
    </xdr:to>
    <xdr:sp macro="" textlink="">
      <xdr:nvSpPr>
        <xdr:cNvPr id="12" name="Pijl-rechts 11"/>
        <xdr:cNvSpPr/>
      </xdr:nvSpPr>
      <xdr:spPr>
        <a:xfrm>
          <a:off x="3857625" y="15895637"/>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368300</xdr:colOff>
      <xdr:row>107</xdr:row>
      <xdr:rowOff>74612</xdr:rowOff>
    </xdr:from>
    <xdr:to>
      <xdr:col>4</xdr:col>
      <xdr:colOff>1196975</xdr:colOff>
      <xdr:row>107</xdr:row>
      <xdr:rowOff>158750</xdr:rowOff>
    </xdr:to>
    <xdr:sp macro="" textlink="">
      <xdr:nvSpPr>
        <xdr:cNvPr id="13" name="Pijl-rechts 12"/>
        <xdr:cNvSpPr/>
      </xdr:nvSpPr>
      <xdr:spPr>
        <a:xfrm>
          <a:off x="3873500" y="16518572"/>
          <a:ext cx="828675" cy="8413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407988</xdr:colOff>
      <xdr:row>109</xdr:row>
      <xdr:rowOff>209550</xdr:rowOff>
    </xdr:from>
    <xdr:to>
      <xdr:col>5</xdr:col>
      <xdr:colOff>6350</xdr:colOff>
      <xdr:row>109</xdr:row>
      <xdr:rowOff>314325</xdr:rowOff>
    </xdr:to>
    <xdr:sp macro="" textlink="">
      <xdr:nvSpPr>
        <xdr:cNvPr id="14" name="Pijl-rechts 13"/>
        <xdr:cNvSpPr/>
      </xdr:nvSpPr>
      <xdr:spPr>
        <a:xfrm>
          <a:off x="3913188" y="17156430"/>
          <a:ext cx="863282"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371475</xdr:colOff>
      <xdr:row>2</xdr:row>
      <xdr:rowOff>38100</xdr:rowOff>
    </xdr:from>
    <xdr:to>
      <xdr:col>4</xdr:col>
      <xdr:colOff>1200150</xdr:colOff>
      <xdr:row>2</xdr:row>
      <xdr:rowOff>142875</xdr:rowOff>
    </xdr:to>
    <xdr:sp macro="" textlink="">
      <xdr:nvSpPr>
        <xdr:cNvPr id="15" name="Pijl-rechts 14"/>
        <xdr:cNvSpPr/>
      </xdr:nvSpPr>
      <xdr:spPr>
        <a:xfrm>
          <a:off x="3876675" y="86106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6</xdr:row>
      <xdr:rowOff>209550</xdr:rowOff>
    </xdr:from>
    <xdr:to>
      <xdr:col>4</xdr:col>
      <xdr:colOff>1181100</xdr:colOff>
      <xdr:row>6</xdr:row>
      <xdr:rowOff>314325</xdr:rowOff>
    </xdr:to>
    <xdr:sp macro="" textlink="">
      <xdr:nvSpPr>
        <xdr:cNvPr id="16" name="Pijl-rechts 15"/>
        <xdr:cNvSpPr/>
      </xdr:nvSpPr>
      <xdr:spPr>
        <a:xfrm>
          <a:off x="3857625" y="240411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375285</xdr:colOff>
      <xdr:row>4</xdr:row>
      <xdr:rowOff>199390</xdr:rowOff>
    </xdr:from>
    <xdr:to>
      <xdr:col>4</xdr:col>
      <xdr:colOff>1203960</xdr:colOff>
      <xdr:row>4</xdr:row>
      <xdr:rowOff>304165</xdr:rowOff>
    </xdr:to>
    <xdr:sp macro="" textlink="">
      <xdr:nvSpPr>
        <xdr:cNvPr id="17" name="Pijl-rechts 16"/>
        <xdr:cNvSpPr/>
      </xdr:nvSpPr>
      <xdr:spPr>
        <a:xfrm>
          <a:off x="3880485" y="152527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361950</xdr:colOff>
      <xdr:row>8</xdr:row>
      <xdr:rowOff>180975</xdr:rowOff>
    </xdr:from>
    <xdr:to>
      <xdr:col>4</xdr:col>
      <xdr:colOff>1190625</xdr:colOff>
      <xdr:row>8</xdr:row>
      <xdr:rowOff>285750</xdr:rowOff>
    </xdr:to>
    <xdr:sp macro="" textlink="">
      <xdr:nvSpPr>
        <xdr:cNvPr id="18" name="Pijl-rechts 17"/>
        <xdr:cNvSpPr/>
      </xdr:nvSpPr>
      <xdr:spPr>
        <a:xfrm>
          <a:off x="3867150" y="321373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400050</xdr:colOff>
      <xdr:row>55</xdr:row>
      <xdr:rowOff>257175</xdr:rowOff>
    </xdr:from>
    <xdr:to>
      <xdr:col>5</xdr:col>
      <xdr:colOff>0</xdr:colOff>
      <xdr:row>55</xdr:row>
      <xdr:rowOff>361950</xdr:rowOff>
    </xdr:to>
    <xdr:sp macro="" textlink="">
      <xdr:nvSpPr>
        <xdr:cNvPr id="19" name="Pijl-rechts 18"/>
        <xdr:cNvSpPr/>
      </xdr:nvSpPr>
      <xdr:spPr>
        <a:xfrm>
          <a:off x="3905250" y="8197215"/>
          <a:ext cx="86487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361950</xdr:colOff>
      <xdr:row>57</xdr:row>
      <xdr:rowOff>38100</xdr:rowOff>
    </xdr:from>
    <xdr:to>
      <xdr:col>4</xdr:col>
      <xdr:colOff>1190625</xdr:colOff>
      <xdr:row>57</xdr:row>
      <xdr:rowOff>142875</xdr:rowOff>
    </xdr:to>
    <xdr:sp macro="" textlink="">
      <xdr:nvSpPr>
        <xdr:cNvPr id="20" name="Pijl-rechts 19"/>
        <xdr:cNvSpPr/>
      </xdr:nvSpPr>
      <xdr:spPr>
        <a:xfrm>
          <a:off x="3867150" y="8983980"/>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368300</xdr:colOff>
      <xdr:row>101</xdr:row>
      <xdr:rowOff>296862</xdr:rowOff>
    </xdr:from>
    <xdr:to>
      <xdr:col>4</xdr:col>
      <xdr:colOff>1196975</xdr:colOff>
      <xdr:row>101</xdr:row>
      <xdr:rowOff>401637</xdr:rowOff>
    </xdr:to>
    <xdr:sp macro="" textlink="">
      <xdr:nvSpPr>
        <xdr:cNvPr id="21" name="Pijl-rechts 20"/>
        <xdr:cNvSpPr/>
      </xdr:nvSpPr>
      <xdr:spPr>
        <a:xfrm>
          <a:off x="3873500" y="14561502"/>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369888</xdr:colOff>
      <xdr:row>103</xdr:row>
      <xdr:rowOff>14287</xdr:rowOff>
    </xdr:from>
    <xdr:to>
      <xdr:col>4</xdr:col>
      <xdr:colOff>1198563</xdr:colOff>
      <xdr:row>103</xdr:row>
      <xdr:rowOff>119062</xdr:rowOff>
    </xdr:to>
    <xdr:sp macro="" textlink="">
      <xdr:nvSpPr>
        <xdr:cNvPr id="22" name="Pijl-rechts 21"/>
        <xdr:cNvSpPr/>
      </xdr:nvSpPr>
      <xdr:spPr>
        <a:xfrm>
          <a:off x="3875088" y="15284767"/>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59</xdr:row>
      <xdr:rowOff>123825</xdr:rowOff>
    </xdr:from>
    <xdr:to>
      <xdr:col>4</xdr:col>
      <xdr:colOff>1181100</xdr:colOff>
      <xdr:row>59</xdr:row>
      <xdr:rowOff>228600</xdr:rowOff>
    </xdr:to>
    <xdr:sp macro="" textlink="">
      <xdr:nvSpPr>
        <xdr:cNvPr id="23" name="Pijl-rechts 22"/>
        <xdr:cNvSpPr/>
      </xdr:nvSpPr>
      <xdr:spPr>
        <a:xfrm>
          <a:off x="3857625" y="95726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377825</xdr:colOff>
      <xdr:row>61</xdr:row>
      <xdr:rowOff>189865</xdr:rowOff>
    </xdr:from>
    <xdr:to>
      <xdr:col>4</xdr:col>
      <xdr:colOff>1206500</xdr:colOff>
      <xdr:row>61</xdr:row>
      <xdr:rowOff>294640</xdr:rowOff>
    </xdr:to>
    <xdr:sp macro="" textlink="">
      <xdr:nvSpPr>
        <xdr:cNvPr id="24" name="Pijl-rechts 23"/>
        <xdr:cNvSpPr/>
      </xdr:nvSpPr>
      <xdr:spPr>
        <a:xfrm>
          <a:off x="3883025" y="10309225"/>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352425</xdr:colOff>
      <xdr:row>105</xdr:row>
      <xdr:rowOff>122237</xdr:rowOff>
    </xdr:from>
    <xdr:to>
      <xdr:col>4</xdr:col>
      <xdr:colOff>1181100</xdr:colOff>
      <xdr:row>105</xdr:row>
      <xdr:rowOff>227012</xdr:rowOff>
    </xdr:to>
    <xdr:sp macro="" textlink="">
      <xdr:nvSpPr>
        <xdr:cNvPr id="25" name="Pijl-rechts 24"/>
        <xdr:cNvSpPr/>
      </xdr:nvSpPr>
      <xdr:spPr>
        <a:xfrm>
          <a:off x="3857625" y="15895637"/>
          <a:ext cx="828675"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368300</xdr:colOff>
      <xdr:row>107</xdr:row>
      <xdr:rowOff>74612</xdr:rowOff>
    </xdr:from>
    <xdr:to>
      <xdr:col>4</xdr:col>
      <xdr:colOff>1196975</xdr:colOff>
      <xdr:row>107</xdr:row>
      <xdr:rowOff>158750</xdr:rowOff>
    </xdr:to>
    <xdr:sp macro="" textlink="">
      <xdr:nvSpPr>
        <xdr:cNvPr id="26" name="Pijl-rechts 25"/>
        <xdr:cNvSpPr/>
      </xdr:nvSpPr>
      <xdr:spPr>
        <a:xfrm>
          <a:off x="3873500" y="16518572"/>
          <a:ext cx="828675" cy="8413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407988</xdr:colOff>
      <xdr:row>109</xdr:row>
      <xdr:rowOff>209550</xdr:rowOff>
    </xdr:from>
    <xdr:to>
      <xdr:col>5</xdr:col>
      <xdr:colOff>6350</xdr:colOff>
      <xdr:row>109</xdr:row>
      <xdr:rowOff>314325</xdr:rowOff>
    </xdr:to>
    <xdr:sp macro="" textlink="">
      <xdr:nvSpPr>
        <xdr:cNvPr id="27" name="Pijl-rechts 26"/>
        <xdr:cNvSpPr/>
      </xdr:nvSpPr>
      <xdr:spPr>
        <a:xfrm>
          <a:off x="3913188" y="17156430"/>
          <a:ext cx="863282"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BE"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zoomScale="150" zoomScaleNormal="150" workbookViewId="0">
      <selection activeCell="A15" sqref="A15"/>
    </sheetView>
  </sheetViews>
  <sheetFormatPr defaultRowHeight="13.2" x14ac:dyDescent="0.25"/>
  <cols>
    <col min="1" max="1" width="107.109375" style="1" customWidth="1"/>
  </cols>
  <sheetData>
    <row r="1" spans="1:1" ht="30" x14ac:dyDescent="0.5">
      <c r="A1" s="46" t="s">
        <v>89</v>
      </c>
    </row>
    <row r="3" spans="1:1" ht="15" x14ac:dyDescent="0.25">
      <c r="A3" s="45" t="s">
        <v>90</v>
      </c>
    </row>
    <row r="4" spans="1:1" ht="15" x14ac:dyDescent="0.25">
      <c r="A4" s="45"/>
    </row>
    <row r="5" spans="1:1" ht="15" x14ac:dyDescent="0.25">
      <c r="A5" s="45" t="s">
        <v>91</v>
      </c>
    </row>
    <row r="6" spans="1:1" ht="31.2" customHeight="1" x14ac:dyDescent="0.25">
      <c r="A6" s="45"/>
    </row>
    <row r="7" spans="1:1" ht="30" x14ac:dyDescent="0.25">
      <c r="A7" s="45" t="s">
        <v>92</v>
      </c>
    </row>
    <row r="9" spans="1:1" ht="30" x14ac:dyDescent="0.25">
      <c r="A9" s="45" t="s">
        <v>93</v>
      </c>
    </row>
    <row r="11" spans="1:1" x14ac:dyDescent="0.25">
      <c r="A11" s="1" t="s">
        <v>104</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showGridLines="0" zoomScale="150" zoomScaleNormal="150" zoomScaleSheetLayoutView="110" workbookViewId="0">
      <selection activeCell="A160" sqref="A160"/>
    </sheetView>
  </sheetViews>
  <sheetFormatPr defaultRowHeight="13.2" x14ac:dyDescent="0.25"/>
  <cols>
    <col min="1" max="1" width="20.6640625" customWidth="1"/>
    <col min="2" max="2" width="7" customWidth="1"/>
    <col min="3" max="3" width="18.44140625" style="1" customWidth="1"/>
    <col min="4" max="4" width="7.44140625" style="2" customWidth="1"/>
    <col min="5" max="5" width="18.44140625" customWidth="1"/>
    <col min="6" max="6" width="19.5546875" style="1" customWidth="1"/>
    <col min="7" max="7" width="11.6640625" style="2" customWidth="1"/>
    <col min="8" max="8" width="3.109375" customWidth="1"/>
  </cols>
  <sheetData>
    <row r="1" spans="1:8" ht="25.5" customHeight="1" x14ac:dyDescent="0.3">
      <c r="A1" s="53" t="s">
        <v>0</v>
      </c>
      <c r="B1" s="53"/>
      <c r="C1" s="53"/>
      <c r="D1" s="53"/>
      <c r="E1" s="53"/>
      <c r="F1" s="53"/>
      <c r="G1" s="53"/>
      <c r="H1" s="53"/>
    </row>
    <row r="2" spans="1:8" ht="39.6" x14ac:dyDescent="0.25">
      <c r="A2" s="15"/>
      <c r="B2" s="15"/>
      <c r="C2" s="16"/>
      <c r="D2" s="19" t="s">
        <v>10</v>
      </c>
      <c r="E2" s="16"/>
      <c r="F2" s="21" t="s">
        <v>53</v>
      </c>
      <c r="G2" s="21" t="s">
        <v>52</v>
      </c>
      <c r="H2" s="3"/>
    </row>
    <row r="3" spans="1:8" ht="26.4" x14ac:dyDescent="0.25">
      <c r="A3" s="15"/>
      <c r="B3" s="15"/>
      <c r="C3" s="10" t="s">
        <v>1</v>
      </c>
      <c r="D3" s="32"/>
      <c r="E3" s="18" t="s">
        <v>9</v>
      </c>
      <c r="F3" s="31"/>
      <c r="G3" s="32"/>
      <c r="H3" s="3"/>
    </row>
    <row r="4" spans="1:8" x14ac:dyDescent="0.25">
      <c r="A4" s="14"/>
      <c r="B4" s="14"/>
      <c r="C4" s="11"/>
      <c r="D4" s="12"/>
      <c r="E4" s="13"/>
      <c r="F4" s="7"/>
      <c r="G4" s="22"/>
      <c r="H4" s="3"/>
    </row>
    <row r="5" spans="1:8" ht="55.2" customHeight="1" x14ac:dyDescent="0.25">
      <c r="A5" s="15"/>
      <c r="B5" s="15"/>
      <c r="C5" s="10" t="s">
        <v>60</v>
      </c>
      <c r="D5" s="32"/>
      <c r="E5" s="18" t="s">
        <v>9</v>
      </c>
      <c r="F5" s="31"/>
      <c r="G5" s="32"/>
      <c r="H5" s="3"/>
    </row>
    <row r="6" spans="1:8" x14ac:dyDescent="0.25">
      <c r="A6" s="14"/>
      <c r="B6" s="14"/>
      <c r="C6" s="11"/>
      <c r="D6" s="12"/>
      <c r="E6" s="13"/>
      <c r="F6" s="7"/>
      <c r="G6" s="12"/>
      <c r="H6" s="3"/>
    </row>
    <row r="7" spans="1:8" ht="52.8" x14ac:dyDescent="0.25">
      <c r="A7" s="15"/>
      <c r="B7" s="15"/>
      <c r="C7" s="10" t="s">
        <v>61</v>
      </c>
      <c r="D7" s="32"/>
      <c r="E7" s="18" t="s">
        <v>9</v>
      </c>
      <c r="F7" s="31"/>
      <c r="G7" s="32"/>
      <c r="H7" s="3"/>
    </row>
    <row r="8" spans="1:8" x14ac:dyDescent="0.25">
      <c r="A8" s="14"/>
      <c r="B8" s="14"/>
      <c r="C8" s="11"/>
      <c r="D8" s="12"/>
      <c r="E8" s="13"/>
      <c r="F8" s="7"/>
      <c r="G8" s="12"/>
      <c r="H8" s="3"/>
    </row>
    <row r="9" spans="1:8" ht="52.8" x14ac:dyDescent="0.25">
      <c r="A9" s="15"/>
      <c r="B9" s="15"/>
      <c r="C9" s="10" t="s">
        <v>4</v>
      </c>
      <c r="D9" s="32"/>
      <c r="E9" s="18" t="s">
        <v>9</v>
      </c>
      <c r="F9" s="31"/>
      <c r="G9" s="32"/>
      <c r="H9" s="3"/>
    </row>
    <row r="10" spans="1:8" x14ac:dyDescent="0.25">
      <c r="A10" s="14"/>
      <c r="B10" s="14"/>
      <c r="C10" s="11"/>
      <c r="D10" s="12"/>
      <c r="E10" s="13"/>
      <c r="F10" s="7"/>
      <c r="G10" s="12"/>
      <c r="H10" s="3"/>
    </row>
    <row r="11" spans="1:8" ht="26.4" x14ac:dyDescent="0.25">
      <c r="A11" s="20" t="s">
        <v>5</v>
      </c>
      <c r="B11" s="20"/>
      <c r="C11" s="10" t="s">
        <v>6</v>
      </c>
      <c r="D11" s="32"/>
      <c r="E11" s="50" t="s">
        <v>105</v>
      </c>
      <c r="F11" s="4"/>
      <c r="G11" s="24"/>
      <c r="H11" s="3"/>
    </row>
    <row r="12" spans="1:8" x14ac:dyDescent="0.25">
      <c r="A12" s="14"/>
      <c r="B12" s="14"/>
      <c r="C12" s="7"/>
      <c r="D12" s="12"/>
      <c r="E12" s="51"/>
      <c r="F12" s="7"/>
      <c r="G12" s="12"/>
      <c r="H12" s="3"/>
    </row>
    <row r="13" spans="1:8" ht="26.4" x14ac:dyDescent="0.25">
      <c r="A13" s="15"/>
      <c r="B13" s="15"/>
      <c r="C13" s="10" t="s">
        <v>62</v>
      </c>
      <c r="D13" s="32"/>
      <c r="E13" s="52"/>
      <c r="F13" s="4"/>
      <c r="G13" s="24"/>
      <c r="H13" s="3"/>
    </row>
    <row r="14" spans="1:8" x14ac:dyDescent="0.25">
      <c r="A14" s="14"/>
      <c r="B14" s="14"/>
      <c r="C14" s="7"/>
      <c r="D14" s="12"/>
      <c r="E14" s="14"/>
      <c r="F14" s="7"/>
      <c r="G14" s="12"/>
      <c r="H14" s="3"/>
    </row>
    <row r="15" spans="1:8" ht="52.8" x14ac:dyDescent="0.25">
      <c r="A15" s="10" t="s">
        <v>7</v>
      </c>
      <c r="B15" s="33"/>
      <c r="C15" s="4"/>
      <c r="D15" s="24"/>
      <c r="E15" s="10" t="s">
        <v>8</v>
      </c>
      <c r="F15" s="33"/>
      <c r="G15" s="24"/>
      <c r="H15" s="3"/>
    </row>
    <row r="16" spans="1:8" x14ac:dyDescent="0.25">
      <c r="A16" s="57" t="s">
        <v>25</v>
      </c>
      <c r="B16" s="57"/>
      <c r="C16" s="57"/>
      <c r="D16" s="57"/>
      <c r="E16" s="57"/>
      <c r="F16" s="57"/>
      <c r="G16" s="58"/>
      <c r="H16" s="3"/>
    </row>
    <row r="17" spans="1:8" x14ac:dyDescent="0.25">
      <c r="A17" s="34" t="str">
        <f>IF(B15="ja",HYPERLINK("[rie proclamatie.xlsx]Proclamatie! A17"," Proclamatie kan door gaan"),"")</f>
        <v/>
      </c>
      <c r="B17" s="15"/>
      <c r="C17" s="4"/>
      <c r="D17" s="24"/>
      <c r="E17" s="34" t="str">
        <f>IF(F15="ja",HYPERLINK("[rie proclamatie.xlsx]Proclamatie! E17"," Proclamatie kan door gaan"),"")</f>
        <v/>
      </c>
      <c r="F17" s="4"/>
      <c r="G17" s="24"/>
      <c r="H17" s="3"/>
    </row>
    <row r="18" spans="1:8" x14ac:dyDescent="0.25">
      <c r="A18" s="3"/>
      <c r="B18" s="3"/>
      <c r="C18" s="8"/>
      <c r="D18" s="6"/>
      <c r="E18" s="3"/>
      <c r="F18" s="8"/>
      <c r="G18" s="6"/>
      <c r="H18" s="3"/>
    </row>
    <row r="19" spans="1:8" hidden="1" x14ac:dyDescent="0.25"/>
    <row r="20" spans="1:8" hidden="1" x14ac:dyDescent="0.25"/>
    <row r="21" spans="1:8" hidden="1" x14ac:dyDescent="0.25"/>
    <row r="22" spans="1:8" hidden="1" x14ac:dyDescent="0.25"/>
    <row r="23" spans="1:8" hidden="1" x14ac:dyDescent="0.25">
      <c r="A23">
        <f>Proclamatie!F15</f>
        <v>0</v>
      </c>
    </row>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1:8" hidden="1" x14ac:dyDescent="0.25"/>
    <row r="50" spans="1:8" ht="39" customHeight="1" x14ac:dyDescent="0.3">
      <c r="A50" s="61" t="s">
        <v>24</v>
      </c>
      <c r="B50" s="53"/>
      <c r="C50" s="53"/>
      <c r="D50" s="53"/>
      <c r="E50" s="53"/>
      <c r="F50" s="53"/>
      <c r="G50" s="53"/>
      <c r="H50" s="53"/>
    </row>
    <row r="51" spans="1:8" ht="52.8" x14ac:dyDescent="0.25">
      <c r="A51" s="15"/>
      <c r="B51" s="19" t="s">
        <v>10</v>
      </c>
      <c r="C51" s="16"/>
      <c r="D51" s="19" t="s">
        <v>10</v>
      </c>
      <c r="E51" s="16"/>
      <c r="F51" s="21" t="s">
        <v>42</v>
      </c>
      <c r="G51" s="21" t="s">
        <v>11</v>
      </c>
      <c r="H51" s="3"/>
    </row>
    <row r="52" spans="1:8" x14ac:dyDescent="0.25">
      <c r="A52" s="15"/>
      <c r="B52" s="15"/>
      <c r="C52" s="26" t="s">
        <v>14</v>
      </c>
      <c r="D52" s="9"/>
      <c r="E52" s="23"/>
      <c r="F52" s="4"/>
      <c r="G52" s="24"/>
      <c r="H52" s="3"/>
    </row>
    <row r="53" spans="1:8" x14ac:dyDescent="0.25">
      <c r="A53" s="14"/>
      <c r="B53" s="14"/>
      <c r="C53" s="11"/>
      <c r="D53" s="12"/>
      <c r="E53" s="13"/>
      <c r="F53" s="7"/>
      <c r="G53" s="22"/>
      <c r="H53" s="3"/>
    </row>
    <row r="54" spans="1:8" ht="17.399999999999999" x14ac:dyDescent="0.3">
      <c r="A54" s="27" t="s">
        <v>15</v>
      </c>
      <c r="B54" s="9"/>
      <c r="C54" s="28" t="s">
        <v>18</v>
      </c>
      <c r="D54" s="9"/>
      <c r="E54" s="18"/>
      <c r="F54" s="5"/>
      <c r="G54" s="9"/>
      <c r="H54" s="3"/>
    </row>
    <row r="55" spans="1:8" x14ac:dyDescent="0.25">
      <c r="A55" s="14"/>
      <c r="B55" s="14"/>
      <c r="C55" s="11"/>
      <c r="D55" s="12"/>
      <c r="E55" s="13"/>
      <c r="F55" s="7"/>
      <c r="G55" s="12"/>
      <c r="H55" s="3"/>
    </row>
    <row r="56" spans="1:8" ht="66" x14ac:dyDescent="0.25">
      <c r="A56" s="10" t="s">
        <v>19</v>
      </c>
      <c r="B56" s="9"/>
      <c r="C56" s="10" t="s">
        <v>19</v>
      </c>
      <c r="D56" s="9"/>
      <c r="E56" s="18" t="s">
        <v>9</v>
      </c>
      <c r="F56" s="5"/>
      <c r="G56" s="9"/>
      <c r="H56" s="3"/>
    </row>
    <row r="57" spans="1:8" x14ac:dyDescent="0.25">
      <c r="A57" s="14"/>
      <c r="B57" s="14"/>
      <c r="C57" s="11"/>
      <c r="D57" s="12"/>
      <c r="E57" s="13"/>
      <c r="F57" s="7"/>
      <c r="G57" s="12"/>
      <c r="H57" s="3"/>
    </row>
    <row r="58" spans="1:8" ht="26.4" x14ac:dyDescent="0.25">
      <c r="A58" s="10" t="s">
        <v>17</v>
      </c>
      <c r="B58" s="9"/>
      <c r="C58" s="10" t="s">
        <v>17</v>
      </c>
      <c r="D58" s="9"/>
      <c r="E58" s="18" t="s">
        <v>9</v>
      </c>
      <c r="F58" s="5"/>
      <c r="G58" s="9"/>
      <c r="H58" s="3"/>
    </row>
    <row r="59" spans="1:8" x14ac:dyDescent="0.25">
      <c r="A59" s="14"/>
      <c r="B59" s="14"/>
      <c r="C59" s="11"/>
      <c r="D59" s="12"/>
      <c r="E59" s="13"/>
      <c r="F59" s="7"/>
      <c r="G59" s="12"/>
      <c r="H59" s="3"/>
    </row>
    <row r="60" spans="1:8" ht="39.6" x14ac:dyDescent="0.25">
      <c r="A60" s="10" t="s">
        <v>16</v>
      </c>
      <c r="B60" s="9"/>
      <c r="C60" s="10" t="s">
        <v>20</v>
      </c>
      <c r="D60" s="9"/>
      <c r="E60" s="18" t="s">
        <v>9</v>
      </c>
      <c r="F60" s="29"/>
      <c r="G60" s="29"/>
      <c r="H60" s="3"/>
    </row>
    <row r="61" spans="1:8" x14ac:dyDescent="0.25">
      <c r="A61" s="14"/>
      <c r="B61" s="14"/>
      <c r="C61" s="7"/>
      <c r="D61" s="12"/>
      <c r="E61" s="14"/>
      <c r="F61" s="7"/>
      <c r="G61" s="12"/>
      <c r="H61" s="3"/>
    </row>
    <row r="62" spans="1:8" ht="52.8" x14ac:dyDescent="0.25">
      <c r="A62" s="10" t="s">
        <v>63</v>
      </c>
      <c r="B62" s="9"/>
      <c r="C62" s="10" t="s">
        <v>63</v>
      </c>
      <c r="D62" s="9"/>
      <c r="E62" s="18" t="s">
        <v>9</v>
      </c>
      <c r="F62" s="29"/>
      <c r="G62" s="29"/>
      <c r="H62" s="3"/>
    </row>
    <row r="63" spans="1:8" x14ac:dyDescent="0.25">
      <c r="A63" s="14"/>
      <c r="B63" s="14"/>
      <c r="C63" s="7"/>
      <c r="D63" s="12"/>
      <c r="E63" s="14"/>
      <c r="F63" s="7"/>
      <c r="G63" s="12"/>
      <c r="H63" s="3"/>
    </row>
    <row r="64" spans="1:8" ht="26.4" x14ac:dyDescent="0.25">
      <c r="A64" s="10" t="s">
        <v>21</v>
      </c>
      <c r="B64" s="25"/>
      <c r="C64" s="10" t="s">
        <v>21</v>
      </c>
      <c r="D64" s="25"/>
      <c r="E64" s="35"/>
      <c r="F64" s="36"/>
      <c r="G64" s="24"/>
      <c r="H64" s="3"/>
    </row>
    <row r="65" spans="1:8" x14ac:dyDescent="0.25">
      <c r="A65" s="57" t="s">
        <v>13</v>
      </c>
      <c r="B65" s="57"/>
      <c r="C65" s="57"/>
      <c r="D65" s="57"/>
      <c r="E65" s="57"/>
      <c r="F65" s="57"/>
      <c r="G65" s="58"/>
      <c r="H65" s="3"/>
    </row>
    <row r="66" spans="1:8" ht="24.6" customHeight="1" x14ac:dyDescent="0.25">
      <c r="A66" s="30" t="str">
        <f>IF(B64="ja",HYPERLINK("[Proclamatie! A66]"," Proclamatie kan door gaan"),"")</f>
        <v/>
      </c>
      <c r="B66" s="15"/>
      <c r="C66" s="4"/>
      <c r="D66" s="24"/>
      <c r="E66" s="17" t="str">
        <f>IF(D64="ja",HYPERLINK("[Proclamatie! E66]"," Proclamatie kan door gaan"),"")</f>
        <v/>
      </c>
      <c r="F66" s="4"/>
      <c r="G66" s="24"/>
      <c r="H66" s="3"/>
    </row>
    <row r="67" spans="1:8" x14ac:dyDescent="0.25">
      <c r="A67" s="3"/>
      <c r="B67" s="3"/>
      <c r="C67" s="8"/>
      <c r="D67" s="6"/>
      <c r="E67" s="3"/>
      <c r="F67" s="8"/>
      <c r="G67" s="6"/>
      <c r="H67" s="3"/>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spans="1:8" hidden="1" x14ac:dyDescent="0.25"/>
    <row r="82" spans="1:8" hidden="1" x14ac:dyDescent="0.25"/>
    <row r="83" spans="1:8" hidden="1" x14ac:dyDescent="0.25"/>
    <row r="84" spans="1:8" hidden="1" x14ac:dyDescent="0.25"/>
    <row r="85" spans="1:8" hidden="1" x14ac:dyDescent="0.25"/>
    <row r="86" spans="1:8" hidden="1" x14ac:dyDescent="0.25"/>
    <row r="87" spans="1:8" hidden="1" x14ac:dyDescent="0.25"/>
    <row r="88" spans="1:8" hidden="1" x14ac:dyDescent="0.25"/>
    <row r="89" spans="1:8" hidden="1" x14ac:dyDescent="0.25"/>
    <row r="90" spans="1:8" hidden="1" x14ac:dyDescent="0.25"/>
    <row r="91" spans="1:8" hidden="1" x14ac:dyDescent="0.25"/>
    <row r="92" spans="1:8" hidden="1" x14ac:dyDescent="0.25"/>
    <row r="93" spans="1:8" hidden="1" x14ac:dyDescent="0.25"/>
    <row r="94" spans="1:8" hidden="1" x14ac:dyDescent="0.25"/>
    <row r="95" spans="1:8" ht="45" customHeight="1" x14ac:dyDescent="0.3">
      <c r="A95" s="61" t="s">
        <v>23</v>
      </c>
      <c r="B95" s="61"/>
      <c r="C95" s="61"/>
      <c r="D95" s="61"/>
      <c r="E95" s="61"/>
      <c r="F95" s="61"/>
      <c r="G95" s="61"/>
      <c r="H95" s="61"/>
    </row>
    <row r="96" spans="1:8" ht="39.6" x14ac:dyDescent="0.25">
      <c r="A96" s="15"/>
      <c r="B96" s="15"/>
      <c r="C96" s="16"/>
      <c r="D96" s="19" t="s">
        <v>10</v>
      </c>
      <c r="E96" s="16"/>
      <c r="F96" s="21" t="s">
        <v>12</v>
      </c>
      <c r="G96" s="21" t="s">
        <v>11</v>
      </c>
      <c r="H96" s="3"/>
    </row>
    <row r="97" spans="1:8" ht="52.8" x14ac:dyDescent="0.25">
      <c r="A97" s="26" t="s">
        <v>94</v>
      </c>
      <c r="B97" s="9"/>
      <c r="C97" s="26" t="s">
        <v>95</v>
      </c>
      <c r="D97" s="9"/>
      <c r="E97" s="29" t="str">
        <f>IF(D97="ja",HYPERLINK("[rie proclamatie.xlsx]Proclamatie! B145"," ga naar volgende vraag"),"")</f>
        <v/>
      </c>
      <c r="F97" s="4"/>
      <c r="G97" s="24"/>
      <c r="H97" s="3"/>
    </row>
    <row r="98" spans="1:8" ht="25.2" customHeight="1" x14ac:dyDescent="0.25">
      <c r="A98" s="26"/>
      <c r="B98" s="9"/>
      <c r="C98" s="26"/>
      <c r="D98" s="9"/>
      <c r="E98" s="29" t="str">
        <f>IF(D97="neen",HYPERLINK("[rie proclamatie.xlsx]Proclamatie! B145"," Proclamatie kan niet door gaan"),"")</f>
        <v/>
      </c>
      <c r="F98" s="4"/>
      <c r="G98" s="24"/>
      <c r="H98" s="3"/>
    </row>
    <row r="99" spans="1:8" x14ac:dyDescent="0.25">
      <c r="A99" s="14"/>
      <c r="B99" s="14"/>
      <c r="C99" s="11"/>
      <c r="D99" s="12"/>
      <c r="E99" s="13"/>
      <c r="F99" s="7"/>
      <c r="G99" s="22"/>
      <c r="H99" s="3"/>
    </row>
    <row r="100" spans="1:8" ht="17.399999999999999" x14ac:dyDescent="0.3">
      <c r="A100" s="27" t="s">
        <v>15</v>
      </c>
      <c r="B100" s="9"/>
      <c r="C100" s="28" t="s">
        <v>18</v>
      </c>
      <c r="D100" s="9"/>
      <c r="E100" s="23"/>
      <c r="F100" s="4"/>
      <c r="G100" s="24"/>
      <c r="H100" s="3"/>
    </row>
    <row r="101" spans="1:8" x14ac:dyDescent="0.25">
      <c r="A101" s="14"/>
      <c r="B101" s="14"/>
      <c r="C101" s="11"/>
      <c r="D101" s="12"/>
      <c r="E101" s="13"/>
      <c r="F101" s="7"/>
      <c r="G101" s="12"/>
      <c r="H101" s="3"/>
    </row>
    <row r="102" spans="1:8" ht="66" x14ac:dyDescent="0.25">
      <c r="A102" s="10" t="s">
        <v>19</v>
      </c>
      <c r="B102" s="9"/>
      <c r="C102" s="10" t="s">
        <v>19</v>
      </c>
      <c r="D102" s="9"/>
      <c r="E102" s="18" t="s">
        <v>9</v>
      </c>
      <c r="F102" s="5"/>
      <c r="G102" s="9"/>
      <c r="H102" s="3"/>
    </row>
    <row r="103" spans="1:8" x14ac:dyDescent="0.25">
      <c r="A103" s="14"/>
      <c r="B103" s="14"/>
      <c r="C103" s="11"/>
      <c r="D103" s="12"/>
      <c r="E103" s="13"/>
      <c r="F103" s="7"/>
      <c r="G103" s="12"/>
      <c r="H103" s="3"/>
    </row>
    <row r="104" spans="1:8" ht="26.4" x14ac:dyDescent="0.25">
      <c r="A104" s="10" t="s">
        <v>17</v>
      </c>
      <c r="B104" s="9"/>
      <c r="C104" s="10" t="s">
        <v>17</v>
      </c>
      <c r="D104" s="9"/>
      <c r="E104" s="18" t="s">
        <v>9</v>
      </c>
      <c r="F104" s="5"/>
      <c r="G104" s="9"/>
      <c r="H104" s="3"/>
    </row>
    <row r="105" spans="1:8" x14ac:dyDescent="0.25">
      <c r="A105" s="14"/>
      <c r="B105" s="14"/>
      <c r="C105" s="11"/>
      <c r="D105" s="12"/>
      <c r="E105" s="13"/>
      <c r="F105" s="7"/>
      <c r="G105" s="12"/>
      <c r="H105" s="3"/>
    </row>
    <row r="106" spans="1:8" ht="39.6" x14ac:dyDescent="0.25">
      <c r="A106" s="10" t="s">
        <v>16</v>
      </c>
      <c r="B106" s="9"/>
      <c r="C106" s="10" t="s">
        <v>20</v>
      </c>
      <c r="D106" s="9"/>
      <c r="E106" s="18" t="s">
        <v>9</v>
      </c>
      <c r="F106" s="5"/>
      <c r="G106" s="9"/>
      <c r="H106" s="3"/>
    </row>
    <row r="107" spans="1:8" x14ac:dyDescent="0.25">
      <c r="A107" s="14"/>
      <c r="B107" s="14"/>
      <c r="C107" s="7"/>
      <c r="D107" s="12"/>
      <c r="E107" s="14"/>
      <c r="F107" s="7"/>
      <c r="G107" s="12"/>
      <c r="H107" s="3"/>
    </row>
    <row r="108" spans="1:8" ht="26.4" x14ac:dyDescent="0.25">
      <c r="A108" s="10" t="s">
        <v>43</v>
      </c>
      <c r="B108" s="9"/>
      <c r="C108" s="10" t="s">
        <v>43</v>
      </c>
      <c r="D108" s="9"/>
      <c r="E108" s="18" t="s">
        <v>9</v>
      </c>
      <c r="F108" s="5"/>
      <c r="G108" s="9"/>
      <c r="H108" s="3"/>
    </row>
    <row r="109" spans="1:8" x14ac:dyDescent="0.25">
      <c r="A109" s="37"/>
      <c r="B109" s="38"/>
      <c r="C109" s="37"/>
      <c r="D109" s="38"/>
      <c r="E109" s="39"/>
      <c r="F109" s="40"/>
      <c r="G109" s="38"/>
      <c r="H109" s="3"/>
    </row>
    <row r="110" spans="1:8" ht="39.6" x14ac:dyDescent="0.25">
      <c r="A110" s="10" t="s">
        <v>44</v>
      </c>
      <c r="B110" s="9"/>
      <c r="C110" s="10" t="s">
        <v>44</v>
      </c>
      <c r="D110" s="9"/>
      <c r="E110" s="18" t="s">
        <v>9</v>
      </c>
      <c r="F110" s="5"/>
      <c r="G110" s="9"/>
      <c r="H110" s="3"/>
    </row>
    <row r="111" spans="1:8" x14ac:dyDescent="0.25">
      <c r="A111" s="14"/>
      <c r="B111" s="14"/>
      <c r="C111" s="7"/>
      <c r="D111" s="12"/>
      <c r="E111" s="14"/>
      <c r="F111" s="7"/>
      <c r="G111" s="12"/>
      <c r="H111" s="3"/>
    </row>
    <row r="112" spans="1:8" ht="26.4" x14ac:dyDescent="0.25">
      <c r="A112" s="10" t="s">
        <v>21</v>
      </c>
      <c r="B112" s="25"/>
      <c r="C112" s="10" t="s">
        <v>21</v>
      </c>
      <c r="D112" s="25"/>
      <c r="E112" s="20"/>
      <c r="F112" s="21"/>
      <c r="G112" s="24"/>
      <c r="H112" s="3"/>
    </row>
    <row r="113" spans="1:8" x14ac:dyDescent="0.25">
      <c r="A113" s="57" t="s">
        <v>13</v>
      </c>
      <c r="B113" s="57"/>
      <c r="C113" s="57"/>
      <c r="D113" s="57"/>
      <c r="E113" s="57"/>
      <c r="F113" s="57"/>
      <c r="G113" s="58"/>
      <c r="H113" s="3"/>
    </row>
    <row r="114" spans="1:8" x14ac:dyDescent="0.25">
      <c r="A114" s="17" t="str">
        <f>IF(B112="ja",HYPERLINK("[Proclamatie! A114]"," Proclamatie kan door gaan"),"")</f>
        <v/>
      </c>
      <c r="B114" s="15"/>
      <c r="C114" s="4"/>
      <c r="D114" s="24"/>
      <c r="E114" s="17" t="str">
        <f>IF(D112="ja",HYPERLINK("[Proclamatie! E114]"," Proclamatie kan door gaan"),"")</f>
        <v/>
      </c>
      <c r="F114" s="4"/>
      <c r="G114" s="24"/>
      <c r="H114" s="3"/>
    </row>
    <row r="115" spans="1:8" x14ac:dyDescent="0.25">
      <c r="A115" s="3"/>
      <c r="B115" s="3"/>
      <c r="C115" s="8"/>
      <c r="D115" s="6"/>
      <c r="E115" s="3"/>
      <c r="F115" s="8"/>
      <c r="G115" s="6"/>
      <c r="H115" s="3"/>
    </row>
    <row r="116" spans="1:8" hidden="1" x14ac:dyDescent="0.25"/>
    <row r="117" spans="1:8" hidden="1" x14ac:dyDescent="0.25"/>
    <row r="118" spans="1:8" hidden="1" x14ac:dyDescent="0.25"/>
    <row r="119" spans="1:8" hidden="1" x14ac:dyDescent="0.25"/>
    <row r="120" spans="1:8" hidden="1" x14ac:dyDescent="0.25"/>
    <row r="121" spans="1:8" hidden="1" x14ac:dyDescent="0.25"/>
    <row r="122" spans="1:8" hidden="1" x14ac:dyDescent="0.25"/>
    <row r="123" spans="1:8" hidden="1" x14ac:dyDescent="0.25"/>
    <row r="124" spans="1:8" hidden="1" x14ac:dyDescent="0.25"/>
    <row r="125" spans="1:8" hidden="1" x14ac:dyDescent="0.25"/>
    <row r="126" spans="1:8" hidden="1" x14ac:dyDescent="0.25"/>
    <row r="127" spans="1:8" hidden="1" x14ac:dyDescent="0.25"/>
    <row r="128" spans="1:8" hidden="1" x14ac:dyDescent="0.25"/>
    <row r="129" spans="1:8" hidden="1" x14ac:dyDescent="0.25"/>
    <row r="130" spans="1:8" hidden="1" x14ac:dyDescent="0.25"/>
    <row r="131" spans="1:8" hidden="1" x14ac:dyDescent="0.25"/>
    <row r="132" spans="1:8" hidden="1" x14ac:dyDescent="0.25"/>
    <row r="133" spans="1:8" hidden="1" x14ac:dyDescent="0.25"/>
    <row r="134" spans="1:8" hidden="1" x14ac:dyDescent="0.25"/>
    <row r="135" spans="1:8" hidden="1" x14ac:dyDescent="0.25"/>
    <row r="136" spans="1:8" hidden="1" x14ac:dyDescent="0.25"/>
    <row r="137" spans="1:8" hidden="1" x14ac:dyDescent="0.25"/>
    <row r="138" spans="1:8" hidden="1" x14ac:dyDescent="0.25"/>
    <row r="139" spans="1:8" hidden="1" x14ac:dyDescent="0.25"/>
    <row r="140" spans="1:8" hidden="1" x14ac:dyDescent="0.25"/>
    <row r="141" spans="1:8" hidden="1" x14ac:dyDescent="0.25"/>
    <row r="142" spans="1:8" ht="64.5" customHeight="1" x14ac:dyDescent="0.3">
      <c r="A142" s="61" t="s">
        <v>22</v>
      </c>
      <c r="B142" s="53"/>
      <c r="C142" s="53"/>
      <c r="D142" s="53"/>
      <c r="E142" s="53"/>
      <c r="F142" s="53"/>
      <c r="G142" s="53"/>
      <c r="H142" s="53"/>
    </row>
    <row r="143" spans="1:8" ht="68.25" customHeight="1" x14ac:dyDescent="0.25">
      <c r="A143" s="62" t="s">
        <v>41</v>
      </c>
      <c r="B143" s="63"/>
      <c r="C143" s="63"/>
      <c r="D143" s="63"/>
      <c r="E143" s="63"/>
      <c r="F143" s="63"/>
      <c r="G143" s="63"/>
      <c r="H143" s="3"/>
    </row>
    <row r="144" spans="1:8" ht="39.6" customHeight="1" x14ac:dyDescent="0.25">
      <c r="A144" s="54" t="s">
        <v>26</v>
      </c>
      <c r="B144" s="55"/>
      <c r="C144" s="56"/>
      <c r="D144" s="19" t="s">
        <v>10</v>
      </c>
      <c r="E144" s="59" t="s">
        <v>99</v>
      </c>
      <c r="F144" s="60"/>
      <c r="G144" s="60"/>
      <c r="H144" s="3"/>
    </row>
    <row r="145" spans="1:8" ht="66" x14ac:dyDescent="0.25">
      <c r="A145" s="26" t="s">
        <v>27</v>
      </c>
      <c r="B145" s="9"/>
      <c r="C145" s="26" t="s">
        <v>66</v>
      </c>
      <c r="D145" s="9"/>
      <c r="E145" s="49" t="s">
        <v>100</v>
      </c>
      <c r="F145" s="49"/>
      <c r="G145" s="49"/>
      <c r="H145" s="3"/>
    </row>
    <row r="146" spans="1:8" ht="118.8" x14ac:dyDescent="0.25">
      <c r="A146" s="26" t="s">
        <v>96</v>
      </c>
      <c r="B146" s="9"/>
      <c r="C146" s="26" t="s">
        <v>67</v>
      </c>
      <c r="D146" s="9"/>
      <c r="E146" s="49" t="s">
        <v>100</v>
      </c>
      <c r="F146" s="49"/>
      <c r="G146" s="49"/>
      <c r="H146" s="3"/>
    </row>
    <row r="147" spans="1:8" ht="118.8" x14ac:dyDescent="0.25">
      <c r="A147" s="26" t="s">
        <v>29</v>
      </c>
      <c r="B147" s="9"/>
      <c r="C147" s="26" t="s">
        <v>68</v>
      </c>
      <c r="D147" s="9"/>
      <c r="E147" s="49" t="s">
        <v>100</v>
      </c>
      <c r="F147" s="49"/>
      <c r="G147" s="49"/>
      <c r="H147" s="3"/>
    </row>
    <row r="148" spans="1:8" ht="52.8" x14ac:dyDescent="0.25">
      <c r="A148" s="26" t="s">
        <v>69</v>
      </c>
      <c r="B148" s="9"/>
      <c r="C148" s="26" t="s">
        <v>35</v>
      </c>
      <c r="D148" s="9"/>
      <c r="E148" s="49" t="s">
        <v>100</v>
      </c>
      <c r="F148" s="49"/>
      <c r="G148" s="49"/>
      <c r="H148" s="3"/>
    </row>
    <row r="149" spans="1:8" ht="79.2" x14ac:dyDescent="0.25">
      <c r="A149" s="26" t="s">
        <v>70</v>
      </c>
      <c r="B149" s="9"/>
      <c r="C149" s="26" t="s">
        <v>97</v>
      </c>
      <c r="D149" s="9"/>
      <c r="E149" s="49" t="s">
        <v>100</v>
      </c>
      <c r="F149" s="49"/>
      <c r="G149" s="49"/>
      <c r="H149" s="3"/>
    </row>
    <row r="150" spans="1:8" ht="79.2" x14ac:dyDescent="0.25">
      <c r="A150" s="26" t="s">
        <v>98</v>
      </c>
      <c r="B150" s="9"/>
      <c r="C150" s="26" t="s">
        <v>73</v>
      </c>
      <c r="D150" s="9"/>
      <c r="E150" s="49" t="s">
        <v>100</v>
      </c>
      <c r="F150" s="49"/>
      <c r="G150" s="49"/>
      <c r="H150" s="3"/>
    </row>
    <row r="151" spans="1:8" ht="52.8" x14ac:dyDescent="0.25">
      <c r="A151" s="26" t="s">
        <v>74</v>
      </c>
      <c r="B151" s="9"/>
      <c r="C151" s="26" t="s">
        <v>37</v>
      </c>
      <c r="D151" s="9"/>
      <c r="E151" s="49" t="s">
        <v>106</v>
      </c>
      <c r="F151" s="49"/>
      <c r="G151" s="49"/>
      <c r="H151" s="3"/>
    </row>
    <row r="152" spans="1:8" ht="66" x14ac:dyDescent="0.25">
      <c r="A152" s="26" t="s">
        <v>101</v>
      </c>
      <c r="B152" s="9"/>
      <c r="C152" s="26" t="s">
        <v>36</v>
      </c>
      <c r="D152" s="9"/>
      <c r="E152" s="49" t="s">
        <v>106</v>
      </c>
      <c r="F152" s="49"/>
      <c r="G152" s="49"/>
      <c r="H152" s="3"/>
    </row>
    <row r="153" spans="1:8" ht="66" x14ac:dyDescent="0.25">
      <c r="A153" s="26" t="s">
        <v>31</v>
      </c>
      <c r="B153" s="9"/>
      <c r="C153" s="26" t="s">
        <v>75</v>
      </c>
      <c r="D153" s="9"/>
      <c r="E153" s="49" t="s">
        <v>106</v>
      </c>
      <c r="F153" s="49"/>
      <c r="G153" s="49"/>
      <c r="H153" s="3"/>
    </row>
    <row r="154" spans="1:8" ht="39.6" x14ac:dyDescent="0.25">
      <c r="A154" s="26" t="s">
        <v>32</v>
      </c>
      <c r="B154" s="9"/>
      <c r="C154" s="26" t="s">
        <v>38</v>
      </c>
      <c r="D154" s="9"/>
      <c r="E154" s="49" t="s">
        <v>100</v>
      </c>
      <c r="F154" s="49"/>
      <c r="G154" s="49"/>
      <c r="H154" s="3"/>
    </row>
    <row r="155" spans="1:8" ht="79.2" x14ac:dyDescent="0.25">
      <c r="A155" s="26" t="s">
        <v>33</v>
      </c>
      <c r="B155" s="9"/>
      <c r="C155" s="26" t="s">
        <v>39</v>
      </c>
      <c r="D155" s="9"/>
      <c r="E155" s="49" t="s">
        <v>106</v>
      </c>
      <c r="F155" s="49"/>
      <c r="G155" s="49"/>
      <c r="H155" s="3"/>
    </row>
    <row r="156" spans="1:8" ht="79.2" x14ac:dyDescent="0.25">
      <c r="A156" s="26" t="s">
        <v>34</v>
      </c>
      <c r="B156" s="9"/>
      <c r="C156" s="26" t="s">
        <v>40</v>
      </c>
      <c r="D156" s="9"/>
      <c r="E156" s="49" t="s">
        <v>100</v>
      </c>
      <c r="F156" s="49"/>
      <c r="G156" s="49"/>
      <c r="H156" s="3"/>
    </row>
    <row r="157" spans="1:8" x14ac:dyDescent="0.25">
      <c r="A157" s="3"/>
      <c r="B157" s="14"/>
      <c r="C157" s="22"/>
      <c r="D157" s="12"/>
      <c r="E157" s="14"/>
      <c r="F157" s="7"/>
      <c r="G157" s="12"/>
      <c r="H157" s="3"/>
    </row>
    <row r="158" spans="1:8" ht="26.4" x14ac:dyDescent="0.25">
      <c r="A158" s="47" t="s">
        <v>102</v>
      </c>
      <c r="B158" s="25"/>
      <c r="C158" s="20"/>
      <c r="D158" s="24"/>
      <c r="E158" s="20"/>
      <c r="F158" s="21"/>
      <c r="G158" s="24"/>
      <c r="H158" s="3"/>
    </row>
    <row r="159" spans="1:8" x14ac:dyDescent="0.25">
      <c r="A159" s="57"/>
      <c r="B159" s="57"/>
      <c r="C159" s="57"/>
      <c r="D159" s="57"/>
      <c r="E159" s="57"/>
      <c r="F159" s="57"/>
      <c r="G159" s="58"/>
      <c r="H159" s="3"/>
    </row>
    <row r="160" spans="1:8" ht="30" customHeight="1" x14ac:dyDescent="0.25">
      <c r="A160" s="44" t="str">
        <f>IF(B158="ja",HYPERLINK("[buiten!A160]","Personeelsvergadering kan door gaan"),"")</f>
        <v/>
      </c>
      <c r="B160" s="15"/>
      <c r="C160" s="4"/>
      <c r="D160" s="24"/>
      <c r="E160" s="48" t="str">
        <f>IF(F158="ja",HYPERLINK("[buiten!D1]"," volgende vraag"),"")</f>
        <v/>
      </c>
      <c r="F160" s="4"/>
      <c r="G160" s="24"/>
      <c r="H160" s="3"/>
    </row>
    <row r="161" spans="1:8" x14ac:dyDescent="0.25">
      <c r="A161" s="3"/>
      <c r="B161" s="3"/>
      <c r="C161" s="8"/>
      <c r="D161" s="6"/>
      <c r="E161" s="3"/>
      <c r="F161" s="8"/>
      <c r="G161" s="6"/>
      <c r="H161" s="3"/>
    </row>
  </sheetData>
  <mergeCells count="24">
    <mergeCell ref="A159:G159"/>
    <mergeCell ref="A142:H142"/>
    <mergeCell ref="A95:H95"/>
    <mergeCell ref="A50:H50"/>
    <mergeCell ref="A143:G143"/>
    <mergeCell ref="E146:G146"/>
    <mergeCell ref="E145:G145"/>
    <mergeCell ref="E147:G147"/>
    <mergeCell ref="E148:G148"/>
    <mergeCell ref="E149:G149"/>
    <mergeCell ref="E150:G150"/>
    <mergeCell ref="E151:G151"/>
    <mergeCell ref="E152:G152"/>
    <mergeCell ref="E153:G153"/>
    <mergeCell ref="E154:G154"/>
    <mergeCell ref="E155:G155"/>
    <mergeCell ref="E156:G156"/>
    <mergeCell ref="E11:E13"/>
    <mergeCell ref="A1:H1"/>
    <mergeCell ref="A144:C144"/>
    <mergeCell ref="A16:G16"/>
    <mergeCell ref="A65:G65"/>
    <mergeCell ref="A113:G113"/>
    <mergeCell ref="E144:G144"/>
  </mergeCells>
  <conditionalFormatting sqref="D3">
    <cfRule type="cellIs" dxfId="298" priority="153" operator="equal">
      <formula>"neen"</formula>
    </cfRule>
    <cfRule type="cellIs" dxfId="297" priority="154" operator="equal">
      <formula>"ja"</formula>
    </cfRule>
  </conditionalFormatting>
  <conditionalFormatting sqref="D5">
    <cfRule type="cellIs" dxfId="296" priority="151" operator="equal">
      <formula>"neen"</formula>
    </cfRule>
    <cfRule type="cellIs" dxfId="295" priority="152" operator="equal">
      <formula>"ja"</formula>
    </cfRule>
  </conditionalFormatting>
  <conditionalFormatting sqref="D7">
    <cfRule type="cellIs" dxfId="294" priority="149" operator="equal">
      <formula>"neen"</formula>
    </cfRule>
    <cfRule type="cellIs" dxfId="293" priority="150" operator="equal">
      <formula>"ja"</formula>
    </cfRule>
  </conditionalFormatting>
  <conditionalFormatting sqref="D9">
    <cfRule type="cellIs" dxfId="292" priority="147" operator="equal">
      <formula>"neen"</formula>
    </cfRule>
    <cfRule type="cellIs" dxfId="291" priority="148" operator="equal">
      <formula>"ja"</formula>
    </cfRule>
  </conditionalFormatting>
  <conditionalFormatting sqref="D11">
    <cfRule type="cellIs" dxfId="290" priority="145" operator="equal">
      <formula>"neen"</formula>
    </cfRule>
    <cfRule type="cellIs" dxfId="289" priority="146" operator="equal">
      <formula>"ja"</formula>
    </cfRule>
  </conditionalFormatting>
  <conditionalFormatting sqref="D13">
    <cfRule type="cellIs" dxfId="288" priority="143" operator="equal">
      <formula>"neen"</formula>
    </cfRule>
    <cfRule type="cellIs" dxfId="287" priority="144" operator="equal">
      <formula>"ja"</formula>
    </cfRule>
  </conditionalFormatting>
  <conditionalFormatting sqref="G5">
    <cfRule type="cellIs" dxfId="286" priority="141" operator="equal">
      <formula>"neen"</formula>
    </cfRule>
    <cfRule type="cellIs" dxfId="285" priority="142" operator="equal">
      <formula>"ja"</formula>
    </cfRule>
  </conditionalFormatting>
  <conditionalFormatting sqref="G3">
    <cfRule type="cellIs" dxfId="284" priority="139" operator="equal">
      <formula>"neen"</formula>
    </cfRule>
    <cfRule type="cellIs" dxfId="283" priority="140" operator="equal">
      <formula>"ja"</formula>
    </cfRule>
  </conditionalFormatting>
  <conditionalFormatting sqref="G7">
    <cfRule type="cellIs" dxfId="282" priority="137" operator="equal">
      <formula>"neen"</formula>
    </cfRule>
    <cfRule type="cellIs" dxfId="281" priority="138" operator="equal">
      <formula>"ja"</formula>
    </cfRule>
  </conditionalFormatting>
  <conditionalFormatting sqref="G9">
    <cfRule type="cellIs" dxfId="280" priority="135" operator="equal">
      <formula>"neen"</formula>
    </cfRule>
    <cfRule type="cellIs" dxfId="279" priority="136" operator="equal">
      <formula>"ja"</formula>
    </cfRule>
  </conditionalFormatting>
  <conditionalFormatting sqref="G11">
    <cfRule type="cellIs" dxfId="278" priority="133" operator="equal">
      <formula>"neen"</formula>
    </cfRule>
    <cfRule type="cellIs" dxfId="277" priority="134" operator="equal">
      <formula>"ja"</formula>
    </cfRule>
  </conditionalFormatting>
  <conditionalFormatting sqref="G13">
    <cfRule type="cellIs" dxfId="276" priority="131" operator="equal">
      <formula>"neen"</formula>
    </cfRule>
    <cfRule type="cellIs" dxfId="275" priority="132" operator="equal">
      <formula>"ja"</formula>
    </cfRule>
  </conditionalFormatting>
  <conditionalFormatting sqref="A17">
    <cfRule type="cellIs" dxfId="274" priority="130" operator="equal">
      <formula>"volgende vraag"</formula>
    </cfRule>
  </conditionalFormatting>
  <conditionalFormatting sqref="E17">
    <cfRule type="cellIs" dxfId="273" priority="129" operator="equal">
      <formula>"volgende vraag"</formula>
    </cfRule>
  </conditionalFormatting>
  <conditionalFormatting sqref="D52">
    <cfRule type="cellIs" dxfId="272" priority="127" operator="equal">
      <formula>"neen"</formula>
    </cfRule>
    <cfRule type="cellIs" dxfId="271" priority="128" operator="equal">
      <formula>"ja"</formula>
    </cfRule>
  </conditionalFormatting>
  <conditionalFormatting sqref="D54">
    <cfRule type="cellIs" dxfId="270" priority="125" operator="equal">
      <formula>"neen"</formula>
    </cfRule>
    <cfRule type="cellIs" dxfId="269" priority="126" operator="equal">
      <formula>"ja"</formula>
    </cfRule>
  </conditionalFormatting>
  <conditionalFormatting sqref="D56">
    <cfRule type="cellIs" dxfId="268" priority="123" operator="equal">
      <formula>"neen"</formula>
    </cfRule>
    <cfRule type="cellIs" dxfId="267" priority="124" operator="equal">
      <formula>"ja"</formula>
    </cfRule>
  </conditionalFormatting>
  <conditionalFormatting sqref="D58">
    <cfRule type="cellIs" dxfId="266" priority="121" operator="equal">
      <formula>"neen"</formula>
    </cfRule>
    <cfRule type="cellIs" dxfId="265" priority="122" operator="equal">
      <formula>"ja"</formula>
    </cfRule>
  </conditionalFormatting>
  <conditionalFormatting sqref="D60">
    <cfRule type="cellIs" dxfId="264" priority="119" operator="equal">
      <formula>"neen"</formula>
    </cfRule>
    <cfRule type="cellIs" dxfId="263" priority="120" operator="equal">
      <formula>"ja"</formula>
    </cfRule>
  </conditionalFormatting>
  <conditionalFormatting sqref="D62">
    <cfRule type="cellIs" dxfId="262" priority="117" operator="equal">
      <formula>"neen"</formula>
    </cfRule>
    <cfRule type="cellIs" dxfId="261" priority="118" operator="equal">
      <formula>"ja"</formula>
    </cfRule>
  </conditionalFormatting>
  <conditionalFormatting sqref="G54">
    <cfRule type="cellIs" dxfId="260" priority="115" operator="equal">
      <formula>"neen"</formula>
    </cfRule>
    <cfRule type="cellIs" dxfId="259" priority="116" operator="equal">
      <formula>"ja"</formula>
    </cfRule>
  </conditionalFormatting>
  <conditionalFormatting sqref="G52">
    <cfRule type="cellIs" dxfId="258" priority="113" operator="equal">
      <formula>"neen"</formula>
    </cfRule>
    <cfRule type="cellIs" dxfId="257" priority="114" operator="equal">
      <formula>"ja"</formula>
    </cfRule>
  </conditionalFormatting>
  <conditionalFormatting sqref="G56">
    <cfRule type="cellIs" dxfId="256" priority="111" operator="equal">
      <formula>"neen"</formula>
    </cfRule>
    <cfRule type="cellIs" dxfId="255" priority="112" operator="equal">
      <formula>"ja"</formula>
    </cfRule>
  </conditionalFormatting>
  <conditionalFormatting sqref="G58">
    <cfRule type="cellIs" dxfId="254" priority="109" operator="equal">
      <formula>"neen"</formula>
    </cfRule>
    <cfRule type="cellIs" dxfId="253" priority="110" operator="equal">
      <formula>"ja"</formula>
    </cfRule>
  </conditionalFormatting>
  <conditionalFormatting sqref="A66">
    <cfRule type="cellIs" dxfId="252" priority="104" operator="equal">
      <formula>"volgende vraag"</formula>
    </cfRule>
  </conditionalFormatting>
  <conditionalFormatting sqref="B54">
    <cfRule type="cellIs" dxfId="251" priority="102" operator="equal">
      <formula>"neen"</formula>
    </cfRule>
    <cfRule type="cellIs" dxfId="250" priority="103" operator="equal">
      <formula>"ja"</formula>
    </cfRule>
  </conditionalFormatting>
  <conditionalFormatting sqref="B56">
    <cfRule type="cellIs" dxfId="249" priority="100" operator="equal">
      <formula>"neen"</formula>
    </cfRule>
    <cfRule type="cellIs" dxfId="248" priority="101" operator="equal">
      <formula>"ja"</formula>
    </cfRule>
  </conditionalFormatting>
  <conditionalFormatting sqref="B58">
    <cfRule type="cellIs" dxfId="247" priority="98" operator="equal">
      <formula>"neen"</formula>
    </cfRule>
    <cfRule type="cellIs" dxfId="246" priority="99" operator="equal">
      <formula>"ja"</formula>
    </cfRule>
  </conditionalFormatting>
  <conditionalFormatting sqref="B60">
    <cfRule type="cellIs" dxfId="245" priority="96" operator="equal">
      <formula>"neen"</formula>
    </cfRule>
    <cfRule type="cellIs" dxfId="244" priority="97" operator="equal">
      <formula>"ja"</formula>
    </cfRule>
  </conditionalFormatting>
  <conditionalFormatting sqref="B62">
    <cfRule type="cellIs" dxfId="243" priority="94" operator="equal">
      <formula>"neen"</formula>
    </cfRule>
    <cfRule type="cellIs" dxfId="242" priority="95" operator="equal">
      <formula>"ja"</formula>
    </cfRule>
  </conditionalFormatting>
  <conditionalFormatting sqref="E66">
    <cfRule type="cellIs" dxfId="241" priority="93" operator="equal">
      <formula>"volgende vraag"</formula>
    </cfRule>
  </conditionalFormatting>
  <conditionalFormatting sqref="D97:D98">
    <cfRule type="cellIs" dxfId="240" priority="91" operator="equal">
      <formula>"neen"</formula>
    </cfRule>
    <cfRule type="cellIs" dxfId="239" priority="92" operator="equal">
      <formula>"ja"</formula>
    </cfRule>
  </conditionalFormatting>
  <conditionalFormatting sqref="D100">
    <cfRule type="cellIs" dxfId="238" priority="89" operator="equal">
      <formula>"neen"</formula>
    </cfRule>
    <cfRule type="cellIs" dxfId="237" priority="90" operator="equal">
      <formula>"ja"</formula>
    </cfRule>
  </conditionalFormatting>
  <conditionalFormatting sqref="D102">
    <cfRule type="cellIs" dxfId="236" priority="87" operator="equal">
      <formula>"neen"</formula>
    </cfRule>
    <cfRule type="cellIs" dxfId="235" priority="88" operator="equal">
      <formula>"ja"</formula>
    </cfRule>
  </conditionalFormatting>
  <conditionalFormatting sqref="D104">
    <cfRule type="cellIs" dxfId="234" priority="85" operator="equal">
      <formula>"neen"</formula>
    </cfRule>
    <cfRule type="cellIs" dxfId="233" priority="86" operator="equal">
      <formula>"ja"</formula>
    </cfRule>
  </conditionalFormatting>
  <conditionalFormatting sqref="D106">
    <cfRule type="cellIs" dxfId="232" priority="83" operator="equal">
      <formula>"neen"</formula>
    </cfRule>
    <cfRule type="cellIs" dxfId="231" priority="84" operator="equal">
      <formula>"ja"</formula>
    </cfRule>
  </conditionalFormatting>
  <conditionalFormatting sqref="D108:D110">
    <cfRule type="cellIs" dxfId="230" priority="81" operator="equal">
      <formula>"neen"</formula>
    </cfRule>
    <cfRule type="cellIs" dxfId="229" priority="82" operator="equal">
      <formula>"ja"</formula>
    </cfRule>
  </conditionalFormatting>
  <conditionalFormatting sqref="G100">
    <cfRule type="cellIs" dxfId="228" priority="79" operator="equal">
      <formula>"neen"</formula>
    </cfRule>
    <cfRule type="cellIs" dxfId="227" priority="80" operator="equal">
      <formula>"ja"</formula>
    </cfRule>
  </conditionalFormatting>
  <conditionalFormatting sqref="G97:G98">
    <cfRule type="cellIs" dxfId="226" priority="77" operator="equal">
      <formula>"neen"</formula>
    </cfRule>
    <cfRule type="cellIs" dxfId="225" priority="78" operator="equal">
      <formula>"ja"</formula>
    </cfRule>
  </conditionalFormatting>
  <conditionalFormatting sqref="G102">
    <cfRule type="cellIs" dxfId="224" priority="75" operator="equal">
      <formula>"neen"</formula>
    </cfRule>
    <cfRule type="cellIs" dxfId="223" priority="76" operator="equal">
      <formula>"ja"</formula>
    </cfRule>
  </conditionalFormatting>
  <conditionalFormatting sqref="G104">
    <cfRule type="cellIs" dxfId="222" priority="73" operator="equal">
      <formula>"neen"</formula>
    </cfRule>
    <cfRule type="cellIs" dxfId="221" priority="74" operator="equal">
      <formula>"ja"</formula>
    </cfRule>
  </conditionalFormatting>
  <conditionalFormatting sqref="G109">
    <cfRule type="cellIs" dxfId="220" priority="69" operator="equal">
      <formula>"neen"</formula>
    </cfRule>
    <cfRule type="cellIs" dxfId="219" priority="70" operator="equal">
      <formula>"ja"</formula>
    </cfRule>
  </conditionalFormatting>
  <conditionalFormatting sqref="A114">
    <cfRule type="cellIs" dxfId="218" priority="68" operator="equal">
      <formula>"volgende vraag"</formula>
    </cfRule>
  </conditionalFormatting>
  <conditionalFormatting sqref="B108:B110">
    <cfRule type="cellIs" dxfId="217" priority="58" operator="equal">
      <formula>"neen"</formula>
    </cfRule>
    <cfRule type="cellIs" dxfId="216" priority="59" operator="equal">
      <formula>"ja"</formula>
    </cfRule>
  </conditionalFormatting>
  <conditionalFormatting sqref="E114">
    <cfRule type="cellIs" dxfId="215" priority="57" operator="equal">
      <formula>"volgende vraag"</formula>
    </cfRule>
  </conditionalFormatting>
  <conditionalFormatting sqref="D145:D156">
    <cfRule type="cellIs" dxfId="214" priority="53" operator="equal">
      <formula>"neen"</formula>
    </cfRule>
    <cfRule type="cellIs" dxfId="213" priority="54" operator="equal">
      <formula>"ja"</formula>
    </cfRule>
  </conditionalFormatting>
  <conditionalFormatting sqref="A160">
    <cfRule type="cellIs" dxfId="212" priority="30" operator="equal">
      <formula>"volgende vraag"</formula>
    </cfRule>
  </conditionalFormatting>
  <conditionalFormatting sqref="E160">
    <cfRule type="cellIs" dxfId="211" priority="19" operator="equal">
      <formula>"volgende vraag"</formula>
    </cfRule>
  </conditionalFormatting>
  <conditionalFormatting sqref="B145:B156">
    <cfRule type="cellIs" dxfId="210" priority="17" operator="equal">
      <formula>"neen"</formula>
    </cfRule>
    <cfRule type="cellIs" dxfId="209" priority="18" operator="equal">
      <formula>"ja"</formula>
    </cfRule>
  </conditionalFormatting>
  <conditionalFormatting sqref="B100">
    <cfRule type="cellIs" dxfId="208" priority="15" operator="equal">
      <formula>"neen"</formula>
    </cfRule>
    <cfRule type="cellIs" dxfId="207" priority="16" operator="equal">
      <formula>"ja"</formula>
    </cfRule>
  </conditionalFormatting>
  <conditionalFormatting sqref="B102">
    <cfRule type="cellIs" dxfId="206" priority="13" operator="equal">
      <formula>"neen"</formula>
    </cfRule>
    <cfRule type="cellIs" dxfId="205" priority="14" operator="equal">
      <formula>"ja"</formula>
    </cfRule>
  </conditionalFormatting>
  <conditionalFormatting sqref="B104">
    <cfRule type="cellIs" dxfId="204" priority="11" operator="equal">
      <formula>"neen"</formula>
    </cfRule>
    <cfRule type="cellIs" dxfId="203" priority="12" operator="equal">
      <formula>"ja"</formula>
    </cfRule>
  </conditionalFormatting>
  <conditionalFormatting sqref="B106">
    <cfRule type="cellIs" dxfId="202" priority="9" operator="equal">
      <formula>"neen"</formula>
    </cfRule>
    <cfRule type="cellIs" dxfId="201" priority="10" operator="equal">
      <formula>"ja"</formula>
    </cfRule>
  </conditionalFormatting>
  <conditionalFormatting sqref="B97:B98">
    <cfRule type="cellIs" dxfId="200" priority="7" operator="equal">
      <formula>"neen"</formula>
    </cfRule>
    <cfRule type="cellIs" dxfId="199" priority="8" operator="equal">
      <formula>"ja"</formula>
    </cfRule>
  </conditionalFormatting>
  <conditionalFormatting sqref="G106">
    <cfRule type="cellIs" dxfId="198" priority="5" operator="equal">
      <formula>"neen"</formula>
    </cfRule>
    <cfRule type="cellIs" dxfId="197" priority="6" operator="equal">
      <formula>"ja"</formula>
    </cfRule>
  </conditionalFormatting>
  <conditionalFormatting sqref="G108">
    <cfRule type="cellIs" dxfId="196" priority="3" operator="equal">
      <formula>"neen"</formula>
    </cfRule>
    <cfRule type="cellIs" dxfId="195" priority="4" operator="equal">
      <formula>"ja"</formula>
    </cfRule>
  </conditionalFormatting>
  <conditionalFormatting sqref="G110">
    <cfRule type="cellIs" dxfId="194" priority="1" operator="equal">
      <formula>"neen"</formula>
    </cfRule>
    <cfRule type="cellIs" dxfId="193" priority="2" operator="equal">
      <formula>"ja"</formula>
    </cfRule>
  </conditionalFormatting>
  <pageMargins left="0.70866141732283472" right="0.70866141732283472" top="0.74803149606299213" bottom="0.74803149606299213" header="0.31496062992125984" footer="0.31496062992125984"/>
  <pageSetup paperSize="9" scale="94" fitToHeight="0" orientation="landscape" horizontalDpi="90" verticalDpi="90" r:id="rId1"/>
  <rowBreaks count="6" manualBreakCount="6">
    <brk id="18" max="16383" man="1"/>
    <brk id="49" max="16383" man="1"/>
    <brk id="67" max="16383" man="1"/>
    <brk id="94" max="16383" man="1"/>
    <brk id="115" max="16383" man="1"/>
    <brk id="14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'Blad 2'!$A$2:$A$3</xm:f>
          </x14:formula1>
          <xm:sqref>D3 B15 D5 D7 D9 D11 D13 F15 G5 G3 G7 G9 G11 G13 D52 B64 D54 D56 D58 D60 D62 D64 G54 G52 G56 G58 G60 B100 B54 B56 B58 B60 B62 D97:D98 G62 D100 D102 D104 D106 D108:D110 F112 G100 G97:G98 G102 G104 D112 G106 B102 B104 B106 B145:B156 B108:B110 B97:B98 F158 B158 D145:D156 B112 G108:G110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190" zoomScaleNormal="190" workbookViewId="0">
      <selection activeCell="A23" sqref="A23"/>
    </sheetView>
  </sheetViews>
  <sheetFormatPr defaultRowHeight="13.2" x14ac:dyDescent="0.25"/>
  <cols>
    <col min="1" max="1" width="17.6640625" style="1" customWidth="1"/>
    <col min="2" max="2" width="7.44140625" style="2" customWidth="1"/>
    <col min="3" max="3" width="18.44140625" customWidth="1"/>
    <col min="4" max="4" width="19.5546875" style="1" customWidth="1"/>
    <col min="5" max="5" width="11.6640625" style="2" customWidth="1"/>
    <col min="6" max="6" width="3.109375" customWidth="1"/>
  </cols>
  <sheetData>
    <row r="1" spans="1:6" ht="17.399999999999999" x14ac:dyDescent="0.3">
      <c r="A1" s="53" t="s">
        <v>49</v>
      </c>
      <c r="B1" s="53"/>
      <c r="C1" s="53"/>
      <c r="D1" s="53"/>
      <c r="E1" s="53"/>
      <c r="F1" s="53"/>
    </row>
    <row r="2" spans="1:6" ht="39.6" x14ac:dyDescent="0.25">
      <c r="A2" s="16"/>
      <c r="B2" s="19" t="s">
        <v>10</v>
      </c>
      <c r="C2" s="16"/>
      <c r="D2" s="21" t="s">
        <v>54</v>
      </c>
      <c r="E2" s="21" t="s">
        <v>11</v>
      </c>
      <c r="F2" s="3"/>
    </row>
    <row r="3" spans="1:6" ht="39.6" x14ac:dyDescent="0.25">
      <c r="A3" s="26" t="s">
        <v>45</v>
      </c>
      <c r="B3" s="9"/>
      <c r="C3" s="18" t="s">
        <v>58</v>
      </c>
      <c r="D3" s="5"/>
      <c r="E3" s="9"/>
      <c r="F3" s="3"/>
    </row>
    <row r="4" spans="1:6" x14ac:dyDescent="0.25">
      <c r="A4" s="11"/>
      <c r="B4" s="12"/>
      <c r="C4" s="13"/>
      <c r="D4" s="7"/>
      <c r="E4" s="22"/>
      <c r="F4" s="3"/>
    </row>
    <row r="5" spans="1:6" ht="39.6" x14ac:dyDescent="0.25">
      <c r="A5" s="26" t="s">
        <v>76</v>
      </c>
      <c r="B5" s="9"/>
      <c r="C5" s="18"/>
      <c r="D5" s="5"/>
      <c r="E5" s="9"/>
      <c r="F5" s="3"/>
    </row>
    <row r="6" spans="1:6" x14ac:dyDescent="0.25">
      <c r="A6" s="11"/>
      <c r="B6" s="12"/>
      <c r="C6" s="13"/>
      <c r="D6" s="7"/>
      <c r="E6" s="12"/>
      <c r="F6" s="3"/>
    </row>
    <row r="7" spans="1:6" ht="52.8" x14ac:dyDescent="0.25">
      <c r="A7" s="10" t="s">
        <v>46</v>
      </c>
      <c r="B7" s="9"/>
      <c r="C7" s="18" t="s">
        <v>9</v>
      </c>
      <c r="D7" s="5"/>
      <c r="E7" s="9"/>
      <c r="F7" s="3"/>
    </row>
    <row r="8" spans="1:6" x14ac:dyDescent="0.25">
      <c r="A8" s="11"/>
      <c r="B8" s="12"/>
      <c r="C8" s="13"/>
      <c r="D8" s="7"/>
      <c r="E8" s="12"/>
      <c r="F8" s="3"/>
    </row>
    <row r="9" spans="1:6" ht="52.8" x14ac:dyDescent="0.25">
      <c r="A9" s="10" t="s">
        <v>55</v>
      </c>
      <c r="B9" s="9"/>
      <c r="C9" s="18" t="s">
        <v>9</v>
      </c>
      <c r="D9" s="5"/>
      <c r="E9" s="9"/>
      <c r="F9" s="3"/>
    </row>
    <row r="10" spans="1:6" x14ac:dyDescent="0.25">
      <c r="A10" s="11"/>
      <c r="B10" s="12"/>
      <c r="C10" s="13"/>
      <c r="D10" s="7"/>
      <c r="E10" s="12"/>
      <c r="F10" s="3"/>
    </row>
    <row r="11" spans="1:6" ht="26.4" x14ac:dyDescent="0.25">
      <c r="A11" s="10" t="s">
        <v>47</v>
      </c>
      <c r="B11" s="9"/>
      <c r="C11" s="18" t="s">
        <v>9</v>
      </c>
      <c r="D11" s="5"/>
      <c r="E11" s="9"/>
      <c r="F11" s="3"/>
    </row>
    <row r="12" spans="1:6" x14ac:dyDescent="0.25">
      <c r="A12" s="11"/>
      <c r="B12" s="12"/>
      <c r="C12" s="13"/>
      <c r="D12" s="7"/>
      <c r="E12" s="12"/>
      <c r="F12" s="3"/>
    </row>
    <row r="13" spans="1:6" ht="26.4" x14ac:dyDescent="0.25">
      <c r="A13" s="10" t="s">
        <v>59</v>
      </c>
      <c r="B13" s="9"/>
      <c r="C13" s="18" t="s">
        <v>9</v>
      </c>
      <c r="D13" s="5"/>
      <c r="E13" s="9"/>
      <c r="F13" s="3"/>
    </row>
    <row r="14" spans="1:6" x14ac:dyDescent="0.25">
      <c r="A14" s="11"/>
      <c r="B14" s="12"/>
      <c r="C14" s="42"/>
      <c r="D14" s="7"/>
      <c r="E14" s="12"/>
      <c r="F14" s="3"/>
    </row>
    <row r="15" spans="1:6" ht="105.6" x14ac:dyDescent="0.25">
      <c r="A15" s="10" t="s">
        <v>57</v>
      </c>
      <c r="B15" s="9"/>
      <c r="C15" s="18" t="s">
        <v>9</v>
      </c>
      <c r="D15" s="5"/>
      <c r="E15" s="9"/>
      <c r="F15" s="3"/>
    </row>
    <row r="16" spans="1:6" x14ac:dyDescent="0.25">
      <c r="A16" s="11"/>
      <c r="B16" s="12"/>
      <c r="C16" s="42"/>
      <c r="D16" s="7"/>
      <c r="E16" s="12"/>
      <c r="F16" s="3"/>
    </row>
    <row r="17" spans="1:6" ht="26.4" x14ac:dyDescent="0.25">
      <c r="A17" s="10" t="s">
        <v>56</v>
      </c>
      <c r="B17" s="9"/>
      <c r="C17" s="18" t="s">
        <v>9</v>
      </c>
      <c r="D17" s="5"/>
      <c r="E17" s="9"/>
      <c r="F17" s="3"/>
    </row>
    <row r="18" spans="1:6" x14ac:dyDescent="0.25">
      <c r="A18" s="7"/>
      <c r="B18" s="12"/>
      <c r="C18" s="14"/>
      <c r="D18" s="7"/>
      <c r="E18" s="12"/>
      <c r="F18" s="3"/>
    </row>
    <row r="19" spans="1:6" ht="39.6" x14ac:dyDescent="0.25">
      <c r="A19" s="10" t="s">
        <v>48</v>
      </c>
      <c r="B19" s="9"/>
      <c r="C19" s="18" t="s">
        <v>9</v>
      </c>
      <c r="D19" s="5"/>
      <c r="E19" s="9"/>
      <c r="F19" s="3"/>
    </row>
    <row r="20" spans="1:6" x14ac:dyDescent="0.25">
      <c r="A20" s="7"/>
      <c r="B20" s="12"/>
      <c r="C20" s="14"/>
      <c r="D20" s="7"/>
      <c r="E20" s="12"/>
      <c r="F20" s="3"/>
    </row>
    <row r="21" spans="1:6" ht="26.4" x14ac:dyDescent="0.25">
      <c r="A21" s="10" t="s">
        <v>50</v>
      </c>
      <c r="B21" s="9"/>
      <c r="C21" s="41" t="str">
        <f t="shared" ref="C21:C22" si="0">IF(D19="ja",HYPERLINK("[A50]"," volgende vraag"),"")</f>
        <v/>
      </c>
      <c r="D21" s="41" t="str">
        <f t="shared" ref="D21:D22" si="1">IF(E19="ja",HYPERLINK("[A50]"," volgende vraag"),"")</f>
        <v/>
      </c>
      <c r="E21" s="24"/>
      <c r="F21" s="3"/>
    </row>
    <row r="22" spans="1:6" x14ac:dyDescent="0.25">
      <c r="A22" s="41" t="str">
        <f>IF(B20="ja"," volgende vraag","")</f>
        <v/>
      </c>
      <c r="B22" s="41" t="str">
        <f t="shared" ref="B22:E23" si="2">IF(C20="ja",HYPERLINK("[A50]"," volgende vraag"),"")</f>
        <v/>
      </c>
      <c r="C22" s="41" t="str">
        <f t="shared" si="0"/>
        <v/>
      </c>
      <c r="D22" s="41" t="str">
        <f t="shared" si="1"/>
        <v/>
      </c>
      <c r="E22" s="41" t="str">
        <f t="shared" si="2"/>
        <v/>
      </c>
      <c r="F22" s="3"/>
    </row>
    <row r="23" spans="1:6" ht="28.8" customHeight="1" x14ac:dyDescent="0.25">
      <c r="A23" s="43" t="str">
        <f>IF(B21="ja","deliberatie kan door gaan","")</f>
        <v/>
      </c>
      <c r="B23" s="41" t="str">
        <f t="shared" si="2"/>
        <v/>
      </c>
      <c r="C23" s="41" t="str">
        <f t="shared" si="2"/>
        <v/>
      </c>
      <c r="D23" s="41" t="str">
        <f t="shared" si="2"/>
        <v/>
      </c>
      <c r="E23" s="41" t="str">
        <f t="shared" si="2"/>
        <v/>
      </c>
      <c r="F23" s="3"/>
    </row>
    <row r="24" spans="1:6" x14ac:dyDescent="0.25">
      <c r="A24" s="8"/>
      <c r="B24" s="6"/>
      <c r="C24" s="3"/>
      <c r="D24" s="8"/>
      <c r="E24" s="6"/>
      <c r="F24" s="3"/>
    </row>
  </sheetData>
  <mergeCells count="1">
    <mergeCell ref="A1:F1"/>
  </mergeCells>
  <conditionalFormatting sqref="B3">
    <cfRule type="cellIs" dxfId="192" priority="55" operator="equal">
      <formula>"neen"</formula>
    </cfRule>
    <cfRule type="cellIs" dxfId="191" priority="56" operator="equal">
      <formula>"ja"</formula>
    </cfRule>
  </conditionalFormatting>
  <conditionalFormatting sqref="B5">
    <cfRule type="cellIs" dxfId="190" priority="53" operator="equal">
      <formula>"neen"</formula>
    </cfRule>
    <cfRule type="cellIs" dxfId="189" priority="54" operator="equal">
      <formula>"ja"</formula>
    </cfRule>
  </conditionalFormatting>
  <conditionalFormatting sqref="B7">
    <cfRule type="cellIs" dxfId="188" priority="51" operator="equal">
      <formula>"neen"</formula>
    </cfRule>
    <cfRule type="cellIs" dxfId="187" priority="52" operator="equal">
      <formula>"ja"</formula>
    </cfRule>
  </conditionalFormatting>
  <conditionalFormatting sqref="B9">
    <cfRule type="cellIs" dxfId="186" priority="49" operator="equal">
      <formula>"neen"</formula>
    </cfRule>
    <cfRule type="cellIs" dxfId="185" priority="50" operator="equal">
      <formula>"ja"</formula>
    </cfRule>
  </conditionalFormatting>
  <conditionalFormatting sqref="B13:B14 B16">
    <cfRule type="cellIs" dxfId="184" priority="47" operator="equal">
      <formula>"neen"</formula>
    </cfRule>
    <cfRule type="cellIs" dxfId="183" priority="48" operator="equal">
      <formula>"ja"</formula>
    </cfRule>
  </conditionalFormatting>
  <conditionalFormatting sqref="B19">
    <cfRule type="cellIs" dxfId="182" priority="45" operator="equal">
      <formula>"neen"</formula>
    </cfRule>
    <cfRule type="cellIs" dxfId="181" priority="46" operator="equal">
      <formula>"ja"</formula>
    </cfRule>
  </conditionalFormatting>
  <conditionalFormatting sqref="E5">
    <cfRule type="cellIs" dxfId="180" priority="43" operator="equal">
      <formula>"neen"</formula>
    </cfRule>
    <cfRule type="cellIs" dxfId="179" priority="44" operator="equal">
      <formula>"ja"</formula>
    </cfRule>
  </conditionalFormatting>
  <conditionalFormatting sqref="E3">
    <cfRule type="cellIs" dxfId="178" priority="41" operator="equal">
      <formula>"neen"</formula>
    </cfRule>
    <cfRule type="cellIs" dxfId="177" priority="42" operator="equal">
      <formula>"ja"</formula>
    </cfRule>
  </conditionalFormatting>
  <conditionalFormatting sqref="E7">
    <cfRule type="cellIs" dxfId="176" priority="39" operator="equal">
      <formula>"neen"</formula>
    </cfRule>
    <cfRule type="cellIs" dxfId="175" priority="40" operator="equal">
      <formula>"ja"</formula>
    </cfRule>
  </conditionalFormatting>
  <conditionalFormatting sqref="E9">
    <cfRule type="cellIs" dxfId="174" priority="37" operator="equal">
      <formula>"neen"</formula>
    </cfRule>
    <cfRule type="cellIs" dxfId="173" priority="38" operator="equal">
      <formula>"ja"</formula>
    </cfRule>
  </conditionalFormatting>
  <conditionalFormatting sqref="E13:E14 E16">
    <cfRule type="cellIs" dxfId="172" priority="19" operator="equal">
      <formula>"neen"</formula>
    </cfRule>
    <cfRule type="cellIs" dxfId="171" priority="20" operator="equal">
      <formula>"ja"</formula>
    </cfRule>
  </conditionalFormatting>
  <conditionalFormatting sqref="E19">
    <cfRule type="cellIs" dxfId="170" priority="17" operator="equal">
      <formula>"neen"</formula>
    </cfRule>
    <cfRule type="cellIs" dxfId="169" priority="18" operator="equal">
      <formula>"ja"</formula>
    </cfRule>
  </conditionalFormatting>
  <conditionalFormatting sqref="A23:E23 A22:B22 E22">
    <cfRule type="cellIs" dxfId="168" priority="16" operator="equal">
      <formula>"volgende vraag"</formula>
    </cfRule>
  </conditionalFormatting>
  <conditionalFormatting sqref="B21">
    <cfRule type="cellIs" dxfId="167" priority="14" operator="equal">
      <formula>"neen"</formula>
    </cfRule>
    <cfRule type="cellIs" dxfId="166" priority="15" operator="equal">
      <formula>"ja"</formula>
    </cfRule>
  </conditionalFormatting>
  <conditionalFormatting sqref="B15">
    <cfRule type="cellIs" dxfId="165" priority="12" operator="equal">
      <formula>"neen"</formula>
    </cfRule>
    <cfRule type="cellIs" dxfId="164" priority="13" operator="equal">
      <formula>"ja"</formula>
    </cfRule>
  </conditionalFormatting>
  <conditionalFormatting sqref="E15">
    <cfRule type="cellIs" dxfId="163" priority="10" operator="equal">
      <formula>"neen"</formula>
    </cfRule>
    <cfRule type="cellIs" dxfId="162" priority="11" operator="equal">
      <formula>"ja"</formula>
    </cfRule>
  </conditionalFormatting>
  <conditionalFormatting sqref="B17">
    <cfRule type="cellIs" dxfId="161" priority="8" operator="equal">
      <formula>"neen"</formula>
    </cfRule>
    <cfRule type="cellIs" dxfId="160" priority="9" operator="equal">
      <formula>"ja"</formula>
    </cfRule>
  </conditionalFormatting>
  <conditionalFormatting sqref="E17">
    <cfRule type="cellIs" dxfId="159" priority="6" operator="equal">
      <formula>"neen"</formula>
    </cfRule>
    <cfRule type="cellIs" dxfId="158" priority="7" operator="equal">
      <formula>"ja"</formula>
    </cfRule>
  </conditionalFormatting>
  <conditionalFormatting sqref="B11">
    <cfRule type="cellIs" dxfId="157" priority="4" operator="equal">
      <formula>"neen"</formula>
    </cfRule>
    <cfRule type="cellIs" dxfId="156" priority="5" operator="equal">
      <formula>"ja"</formula>
    </cfRule>
  </conditionalFormatting>
  <conditionalFormatting sqref="E11">
    <cfRule type="cellIs" dxfId="155" priority="2" operator="equal">
      <formula>"neen"</formula>
    </cfRule>
    <cfRule type="cellIs" dxfId="154" priority="3" operator="equal">
      <formula>"ja"</formula>
    </cfRule>
  </conditionalFormatting>
  <conditionalFormatting sqref="C21:D22">
    <cfRule type="cellIs" dxfId="153" priority="1" operator="equal">
      <formula>"volgende vraag"</formula>
    </cfRule>
  </conditionalFormatting>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'Blad 2'!$A$2:$A$3</xm:f>
          </x14:formula1>
          <xm:sqref>B3 B5 B7 E9 B19 B11 E5 E3 E7 E13:E17 B21 E19 B13:B17 B9 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190" zoomScaleNormal="190" workbookViewId="0">
      <selection activeCell="B19" sqref="B19"/>
    </sheetView>
  </sheetViews>
  <sheetFormatPr defaultRowHeight="13.2" x14ac:dyDescent="0.25"/>
  <cols>
    <col min="1" max="1" width="19" customWidth="1"/>
    <col min="2" max="2" width="7" customWidth="1"/>
    <col min="3" max="3" width="17.6640625" style="1" customWidth="1"/>
    <col min="4" max="4" width="7.44140625" style="2" customWidth="1"/>
    <col min="5" max="5" width="18.44140625" customWidth="1"/>
    <col min="6" max="6" width="19.5546875" style="1" customWidth="1"/>
    <col min="7" max="7" width="11.6640625" style="2" customWidth="1"/>
    <col min="8" max="8" width="3.109375" customWidth="1"/>
  </cols>
  <sheetData>
    <row r="1" spans="1:8" ht="18.75" customHeight="1" x14ac:dyDescent="0.3">
      <c r="A1" s="53" t="s">
        <v>51</v>
      </c>
      <c r="B1" s="53"/>
      <c r="C1" s="53"/>
      <c r="D1" s="53"/>
      <c r="E1" s="53"/>
      <c r="F1" s="53"/>
      <c r="G1" s="53"/>
      <c r="H1" s="53"/>
    </row>
    <row r="2" spans="1:8" ht="39.6" x14ac:dyDescent="0.25">
      <c r="A2" s="15"/>
      <c r="B2" s="15"/>
      <c r="C2" s="16"/>
      <c r="D2" s="19" t="s">
        <v>10</v>
      </c>
      <c r="E2" s="64" t="s">
        <v>12</v>
      </c>
      <c r="F2" s="65"/>
      <c r="G2" s="21" t="s">
        <v>11</v>
      </c>
      <c r="H2" s="3"/>
    </row>
    <row r="3" spans="1:8" x14ac:dyDescent="0.25">
      <c r="A3" s="15"/>
      <c r="B3" s="15"/>
      <c r="C3" s="26" t="s">
        <v>14</v>
      </c>
      <c r="D3" s="9"/>
      <c r="E3" s="23"/>
      <c r="F3" s="4"/>
      <c r="G3" s="24"/>
      <c r="H3" s="3"/>
    </row>
    <row r="4" spans="1:8" x14ac:dyDescent="0.25">
      <c r="A4" s="14"/>
      <c r="B4" s="14"/>
      <c r="C4" s="11"/>
      <c r="D4" s="12"/>
      <c r="E4" s="13"/>
      <c r="F4" s="7"/>
      <c r="G4" s="22"/>
      <c r="H4" s="3"/>
    </row>
    <row r="5" spans="1:8" ht="26.4" x14ac:dyDescent="0.25">
      <c r="A5" s="10" t="s">
        <v>77</v>
      </c>
      <c r="B5" s="9"/>
      <c r="C5" s="18" t="s">
        <v>9</v>
      </c>
      <c r="D5" s="9"/>
      <c r="E5" s="66"/>
      <c r="F5" s="67"/>
      <c r="G5" s="9"/>
      <c r="H5" s="3"/>
    </row>
    <row r="6" spans="1:8" x14ac:dyDescent="0.25">
      <c r="A6" s="14"/>
      <c r="B6" s="14"/>
      <c r="C6" s="11"/>
      <c r="D6" s="12"/>
      <c r="E6" s="13"/>
      <c r="F6" s="7"/>
      <c r="G6" s="12"/>
      <c r="H6" s="3"/>
    </row>
    <row r="7" spans="1:8" ht="39.6" x14ac:dyDescent="0.25">
      <c r="A7" s="10" t="s">
        <v>78</v>
      </c>
      <c r="B7" s="9"/>
      <c r="C7" s="18" t="s">
        <v>9</v>
      </c>
      <c r="D7" s="9"/>
      <c r="E7" s="66"/>
      <c r="F7" s="67"/>
      <c r="G7" s="9"/>
      <c r="H7" s="3"/>
    </row>
    <row r="8" spans="1:8" x14ac:dyDescent="0.25">
      <c r="A8" s="14"/>
      <c r="B8" s="12"/>
      <c r="C8" s="13"/>
      <c r="D8" s="12"/>
      <c r="E8" s="13"/>
      <c r="F8" s="7"/>
      <c r="G8" s="12"/>
      <c r="H8" s="3"/>
    </row>
    <row r="9" spans="1:8" ht="39.6" x14ac:dyDescent="0.25">
      <c r="A9" s="10" t="s">
        <v>79</v>
      </c>
      <c r="B9" s="9"/>
      <c r="C9" s="18" t="s">
        <v>9</v>
      </c>
      <c r="D9" s="9"/>
      <c r="E9" s="66"/>
      <c r="F9" s="67"/>
      <c r="G9" s="9"/>
      <c r="H9" s="3"/>
    </row>
    <row r="10" spans="1:8" x14ac:dyDescent="0.25">
      <c r="A10" s="14"/>
      <c r="B10" s="14"/>
      <c r="C10" s="11"/>
      <c r="D10" s="12"/>
      <c r="E10" s="13"/>
      <c r="F10" s="7"/>
      <c r="G10" s="12"/>
      <c r="H10" s="3"/>
    </row>
    <row r="11" spans="1:8" ht="26.4" x14ac:dyDescent="0.25">
      <c r="A11" s="10" t="s">
        <v>80</v>
      </c>
      <c r="B11" s="9"/>
      <c r="C11" s="18" t="s">
        <v>9</v>
      </c>
      <c r="D11" s="9"/>
      <c r="E11" s="66"/>
      <c r="F11" s="67"/>
      <c r="G11" s="9"/>
      <c r="H11" s="3"/>
    </row>
    <row r="12" spans="1:8" x14ac:dyDescent="0.25">
      <c r="A12" s="11"/>
      <c r="B12" s="12"/>
      <c r="C12" s="13"/>
      <c r="D12" s="12"/>
      <c r="E12" s="42"/>
      <c r="F12" s="7"/>
      <c r="G12" s="12"/>
      <c r="H12" s="3"/>
    </row>
    <row r="13" spans="1:8" ht="52.8" x14ac:dyDescent="0.25">
      <c r="A13" s="10" t="s">
        <v>81</v>
      </c>
      <c r="B13" s="9"/>
      <c r="C13" s="18" t="s">
        <v>9</v>
      </c>
      <c r="D13" s="9"/>
      <c r="E13" s="66"/>
      <c r="F13" s="67"/>
      <c r="G13" s="9"/>
      <c r="H13" s="3"/>
    </row>
    <row r="14" spans="1:8" x14ac:dyDescent="0.25">
      <c r="A14" s="11"/>
      <c r="B14" s="12"/>
      <c r="C14" s="11"/>
      <c r="D14" s="12"/>
      <c r="E14" s="42"/>
      <c r="F14" s="7"/>
      <c r="G14" s="12"/>
      <c r="H14" s="3"/>
    </row>
    <row r="15" spans="1:8" ht="66" x14ac:dyDescent="0.25">
      <c r="A15" s="10" t="s">
        <v>84</v>
      </c>
      <c r="B15" s="9"/>
      <c r="C15" s="18" t="s">
        <v>9</v>
      </c>
      <c r="D15" s="9"/>
      <c r="E15" s="66"/>
      <c r="F15" s="67"/>
      <c r="G15" s="9"/>
      <c r="H15" s="3"/>
    </row>
    <row r="16" spans="1:8" x14ac:dyDescent="0.25">
      <c r="A16" s="14"/>
      <c r="B16" s="12"/>
      <c r="C16" s="13"/>
      <c r="D16" s="12"/>
      <c r="E16" s="14"/>
      <c r="F16" s="7"/>
      <c r="G16" s="12"/>
      <c r="H16" s="3"/>
    </row>
    <row r="17" spans="1:8" ht="26.4" x14ac:dyDescent="0.25">
      <c r="A17" s="10" t="s">
        <v>82</v>
      </c>
      <c r="B17" s="9"/>
      <c r="C17" s="18" t="s">
        <v>9</v>
      </c>
      <c r="D17" s="9"/>
      <c r="E17" s="66"/>
      <c r="F17" s="67"/>
      <c r="G17" s="9"/>
      <c r="H17" s="3"/>
    </row>
    <row r="18" spans="1:8" x14ac:dyDescent="0.25">
      <c r="A18" s="14"/>
      <c r="B18" s="14"/>
      <c r="C18" s="7"/>
      <c r="D18" s="12"/>
      <c r="E18" s="14"/>
      <c r="F18" s="7"/>
      <c r="G18" s="12"/>
      <c r="H18" s="3"/>
    </row>
    <row r="19" spans="1:8" ht="26.4" x14ac:dyDescent="0.25">
      <c r="A19" s="10" t="s">
        <v>83</v>
      </c>
      <c r="B19" s="25"/>
      <c r="C19" s="24"/>
      <c r="D19" s="24"/>
      <c r="E19" s="24"/>
      <c r="F19" s="24"/>
      <c r="G19" s="24"/>
      <c r="H19" s="3"/>
    </row>
    <row r="20" spans="1:8" x14ac:dyDescent="0.25">
      <c r="A20" s="57"/>
      <c r="B20" s="57"/>
      <c r="C20" s="57"/>
      <c r="D20" s="57"/>
      <c r="E20" s="57"/>
      <c r="F20" s="57"/>
      <c r="G20" s="58"/>
      <c r="H20" s="3"/>
    </row>
    <row r="21" spans="1:8" ht="27" customHeight="1" x14ac:dyDescent="0.25">
      <c r="A21" s="44" t="str">
        <f>IF(B19="ja",HYPERLINK("[buiten!D1]"," Oudercontact kan door gaan"),"")</f>
        <v/>
      </c>
      <c r="B21" s="15"/>
      <c r="C21" s="4"/>
      <c r="D21" s="24"/>
      <c r="E21" s="4"/>
      <c r="F21" s="4"/>
      <c r="G21" s="24"/>
      <c r="H21" s="3"/>
    </row>
    <row r="22" spans="1:8" x14ac:dyDescent="0.25">
      <c r="A22" s="3"/>
      <c r="B22" s="3"/>
      <c r="C22" s="8"/>
      <c r="D22" s="6"/>
      <c r="E22" s="3"/>
      <c r="F22" s="8"/>
      <c r="G22" s="6"/>
      <c r="H22" s="3"/>
    </row>
  </sheetData>
  <mergeCells count="10">
    <mergeCell ref="A20:G20"/>
    <mergeCell ref="A1:H1"/>
    <mergeCell ref="E2:F2"/>
    <mergeCell ref="E5:F5"/>
    <mergeCell ref="E7:F7"/>
    <mergeCell ref="E9:F9"/>
    <mergeCell ref="E11:F11"/>
    <mergeCell ref="E15:F15"/>
    <mergeCell ref="E17:F17"/>
    <mergeCell ref="E13:F13"/>
  </mergeCells>
  <conditionalFormatting sqref="D3">
    <cfRule type="cellIs" dxfId="152" priority="57" operator="equal">
      <formula>"neen"</formula>
    </cfRule>
    <cfRule type="cellIs" dxfId="151" priority="58" operator="equal">
      <formula>"ja"</formula>
    </cfRule>
  </conditionalFormatting>
  <conditionalFormatting sqref="D5">
    <cfRule type="cellIs" dxfId="150" priority="55" operator="equal">
      <formula>"neen"</formula>
    </cfRule>
    <cfRule type="cellIs" dxfId="149" priority="56" operator="equal">
      <formula>"ja"</formula>
    </cfRule>
  </conditionalFormatting>
  <conditionalFormatting sqref="D7">
    <cfRule type="cellIs" dxfId="148" priority="53" operator="equal">
      <formula>"neen"</formula>
    </cfRule>
    <cfRule type="cellIs" dxfId="147" priority="54" operator="equal">
      <formula>"ja"</formula>
    </cfRule>
  </conditionalFormatting>
  <conditionalFormatting sqref="D9">
    <cfRule type="cellIs" dxfId="146" priority="51" operator="equal">
      <formula>"neen"</formula>
    </cfRule>
    <cfRule type="cellIs" dxfId="145" priority="52" operator="equal">
      <formula>"ja"</formula>
    </cfRule>
  </conditionalFormatting>
  <conditionalFormatting sqref="D11:D15">
    <cfRule type="cellIs" dxfId="144" priority="49" operator="equal">
      <formula>"neen"</formula>
    </cfRule>
    <cfRule type="cellIs" dxfId="143" priority="50" operator="equal">
      <formula>"ja"</formula>
    </cfRule>
  </conditionalFormatting>
  <conditionalFormatting sqref="D17">
    <cfRule type="cellIs" dxfId="142" priority="47" operator="equal">
      <formula>"neen"</formula>
    </cfRule>
    <cfRule type="cellIs" dxfId="141" priority="48" operator="equal">
      <formula>"ja"</formula>
    </cfRule>
  </conditionalFormatting>
  <conditionalFormatting sqref="G5">
    <cfRule type="cellIs" dxfId="140" priority="45" operator="equal">
      <formula>"neen"</formula>
    </cfRule>
    <cfRule type="cellIs" dxfId="139" priority="46" operator="equal">
      <formula>"ja"</formula>
    </cfRule>
  </conditionalFormatting>
  <conditionalFormatting sqref="G3">
    <cfRule type="cellIs" dxfId="138" priority="43" operator="equal">
      <formula>"neen"</formula>
    </cfRule>
    <cfRule type="cellIs" dxfId="137" priority="44" operator="equal">
      <formula>"ja"</formula>
    </cfRule>
  </conditionalFormatting>
  <conditionalFormatting sqref="G7">
    <cfRule type="cellIs" dxfId="136" priority="41" operator="equal">
      <formula>"neen"</formula>
    </cfRule>
    <cfRule type="cellIs" dxfId="135" priority="42" operator="equal">
      <formula>"ja"</formula>
    </cfRule>
  </conditionalFormatting>
  <conditionalFormatting sqref="G9">
    <cfRule type="cellIs" dxfId="134" priority="39" operator="equal">
      <formula>"neen"</formula>
    </cfRule>
    <cfRule type="cellIs" dxfId="133" priority="40" operator="equal">
      <formula>"ja"</formula>
    </cfRule>
  </conditionalFormatting>
  <conditionalFormatting sqref="G12 G14">
    <cfRule type="cellIs" dxfId="132" priority="37" operator="equal">
      <formula>"neen"</formula>
    </cfRule>
    <cfRule type="cellIs" dxfId="131" priority="38" operator="equal">
      <formula>"ja"</formula>
    </cfRule>
  </conditionalFormatting>
  <conditionalFormatting sqref="A21">
    <cfRule type="cellIs" dxfId="130" priority="34" operator="equal">
      <formula>"volgende vraag"</formula>
    </cfRule>
  </conditionalFormatting>
  <conditionalFormatting sqref="B14">
    <cfRule type="cellIs" dxfId="129" priority="26" operator="equal">
      <formula>"neen"</formula>
    </cfRule>
    <cfRule type="cellIs" dxfId="128" priority="27" operator="equal">
      <formula>"ja"</formula>
    </cfRule>
  </conditionalFormatting>
  <conditionalFormatting sqref="B5">
    <cfRule type="cellIs" dxfId="127" priority="21" operator="equal">
      <formula>"neen"</formula>
    </cfRule>
    <cfRule type="cellIs" dxfId="126" priority="22" operator="equal">
      <formula>"ja"</formula>
    </cfRule>
  </conditionalFormatting>
  <conditionalFormatting sqref="B7">
    <cfRule type="cellIs" dxfId="125" priority="19" operator="equal">
      <formula>"neen"</formula>
    </cfRule>
    <cfRule type="cellIs" dxfId="124" priority="20" operator="equal">
      <formula>"ja"</formula>
    </cfRule>
  </conditionalFormatting>
  <conditionalFormatting sqref="B9">
    <cfRule type="cellIs" dxfId="123" priority="17" operator="equal">
      <formula>"neen"</formula>
    </cfRule>
    <cfRule type="cellIs" dxfId="122" priority="18" operator="equal">
      <formula>"ja"</formula>
    </cfRule>
  </conditionalFormatting>
  <conditionalFormatting sqref="B11">
    <cfRule type="cellIs" dxfId="121" priority="15" operator="equal">
      <formula>"neen"</formula>
    </cfRule>
    <cfRule type="cellIs" dxfId="120" priority="16" operator="equal">
      <formula>"ja"</formula>
    </cfRule>
  </conditionalFormatting>
  <conditionalFormatting sqref="B13">
    <cfRule type="cellIs" dxfId="119" priority="13" operator="equal">
      <formula>"neen"</formula>
    </cfRule>
    <cfRule type="cellIs" dxfId="118" priority="14" operator="equal">
      <formula>"ja"</formula>
    </cfRule>
  </conditionalFormatting>
  <conditionalFormatting sqref="B15">
    <cfRule type="cellIs" dxfId="117" priority="11" operator="equal">
      <formula>"neen"</formula>
    </cfRule>
    <cfRule type="cellIs" dxfId="116" priority="12" operator="equal">
      <formula>"ja"</formula>
    </cfRule>
  </conditionalFormatting>
  <conditionalFormatting sqref="B17">
    <cfRule type="cellIs" dxfId="115" priority="9" operator="equal">
      <formula>"neen"</formula>
    </cfRule>
    <cfRule type="cellIs" dxfId="114" priority="10" operator="equal">
      <formula>"ja"</formula>
    </cfRule>
  </conditionalFormatting>
  <conditionalFormatting sqref="G11">
    <cfRule type="cellIs" dxfId="113" priority="7" operator="equal">
      <formula>"neen"</formula>
    </cfRule>
    <cfRule type="cellIs" dxfId="112" priority="8" operator="equal">
      <formula>"ja"</formula>
    </cfRule>
  </conditionalFormatting>
  <conditionalFormatting sqref="G13">
    <cfRule type="cellIs" dxfId="111" priority="5" operator="equal">
      <formula>"neen"</formula>
    </cfRule>
    <cfRule type="cellIs" dxfId="110" priority="6" operator="equal">
      <formula>"ja"</formula>
    </cfRule>
  </conditionalFormatting>
  <conditionalFormatting sqref="G15">
    <cfRule type="cellIs" dxfId="109" priority="3" operator="equal">
      <formula>"neen"</formula>
    </cfRule>
    <cfRule type="cellIs" dxfId="108" priority="4" operator="equal">
      <formula>"ja"</formula>
    </cfRule>
  </conditionalFormatting>
  <conditionalFormatting sqref="G17">
    <cfRule type="cellIs" dxfId="107" priority="1" operator="equal">
      <formula>"neen"</formula>
    </cfRule>
    <cfRule type="cellIs" dxfId="106" priority="2" operator="equal">
      <formula>"ja"</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'Blad 2'!$A$2:$A$3</xm:f>
          </x14:formula1>
          <xm:sqref>D3 B19 D5 D7 D9 D11:D15 D17 G17 G5 G3 G7 G9 B17 G11:G15 B13:B15 B9 B5 B7 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A4" sqref="A4"/>
    </sheetView>
  </sheetViews>
  <sheetFormatPr defaultRowHeight="13.2" x14ac:dyDescent="0.25"/>
  <sheetData>
    <row r="2" spans="1:1" x14ac:dyDescent="0.25">
      <c r="A2" t="s">
        <v>2</v>
      </c>
    </row>
    <row r="3" spans="1:1" x14ac:dyDescent="0.25">
      <c r="A3" t="s">
        <v>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zoomScale="140" zoomScaleNormal="140" workbookViewId="0">
      <selection activeCell="F158" sqref="F158"/>
    </sheetView>
  </sheetViews>
  <sheetFormatPr defaultRowHeight="13.2" x14ac:dyDescent="0.25"/>
  <cols>
    <col min="1" max="1" width="19" customWidth="1"/>
    <col min="2" max="2" width="7" customWidth="1"/>
    <col min="3" max="3" width="17.6640625" style="1" customWidth="1"/>
    <col min="4" max="4" width="7.44140625" style="2" customWidth="1"/>
    <col min="5" max="5" width="18.44140625" customWidth="1"/>
    <col min="6" max="6" width="19.5546875" style="1" customWidth="1"/>
    <col min="7" max="7" width="11.6640625" style="2" customWidth="1"/>
    <col min="8" max="8" width="3.109375" customWidth="1"/>
  </cols>
  <sheetData>
    <row r="1" spans="1:8" ht="25.5" customHeight="1" x14ac:dyDescent="0.3">
      <c r="A1" s="53" t="s">
        <v>85</v>
      </c>
      <c r="B1" s="53"/>
      <c r="C1" s="53"/>
      <c r="D1" s="53"/>
      <c r="E1" s="53"/>
      <c r="F1" s="53"/>
      <c r="G1" s="53"/>
      <c r="H1" s="53"/>
    </row>
    <row r="2" spans="1:8" ht="39.6" x14ac:dyDescent="0.25">
      <c r="A2" s="15"/>
      <c r="B2" s="15"/>
      <c r="C2" s="16"/>
      <c r="D2" s="19" t="s">
        <v>10</v>
      </c>
      <c r="E2" s="16"/>
      <c r="F2" s="21" t="s">
        <v>53</v>
      </c>
      <c r="G2" s="21" t="s">
        <v>52</v>
      </c>
      <c r="H2" s="3"/>
    </row>
    <row r="3" spans="1:8" ht="26.4" x14ac:dyDescent="0.25">
      <c r="A3" s="15"/>
      <c r="B3" s="15"/>
      <c r="C3" s="10" t="s">
        <v>1</v>
      </c>
      <c r="D3" s="32"/>
      <c r="E3" s="18" t="s">
        <v>9</v>
      </c>
      <c r="F3" s="31"/>
      <c r="G3" s="32"/>
      <c r="H3" s="3"/>
    </row>
    <row r="4" spans="1:8" x14ac:dyDescent="0.25">
      <c r="A4" s="14"/>
      <c r="B4" s="14"/>
      <c r="C4" s="11"/>
      <c r="D4" s="12"/>
      <c r="E4" s="13"/>
      <c r="F4" s="7"/>
      <c r="G4" s="22"/>
      <c r="H4" s="3"/>
    </row>
    <row r="5" spans="1:8" ht="55.2" customHeight="1" x14ac:dyDescent="0.25">
      <c r="A5" s="15"/>
      <c r="B5" s="15"/>
      <c r="C5" s="10" t="s">
        <v>60</v>
      </c>
      <c r="D5" s="32"/>
      <c r="E5" s="18" t="s">
        <v>9</v>
      </c>
      <c r="F5" s="31"/>
      <c r="G5" s="32"/>
      <c r="H5" s="3"/>
    </row>
    <row r="6" spans="1:8" x14ac:dyDescent="0.25">
      <c r="A6" s="14"/>
      <c r="B6" s="14"/>
      <c r="C6" s="11"/>
      <c r="D6" s="12"/>
      <c r="E6" s="13"/>
      <c r="F6" s="7"/>
      <c r="G6" s="12"/>
      <c r="H6" s="3"/>
    </row>
    <row r="7" spans="1:8" ht="39.6" x14ac:dyDescent="0.25">
      <c r="A7" s="15"/>
      <c r="B7" s="15"/>
      <c r="C7" s="10" t="s">
        <v>103</v>
      </c>
      <c r="D7" s="32"/>
      <c r="E7" s="18" t="s">
        <v>9</v>
      </c>
      <c r="F7" s="31"/>
      <c r="G7" s="32"/>
      <c r="H7" s="3"/>
    </row>
    <row r="8" spans="1:8" x14ac:dyDescent="0.25">
      <c r="A8" s="14"/>
      <c r="B8" s="14"/>
      <c r="C8" s="11"/>
      <c r="D8" s="12"/>
      <c r="E8" s="13"/>
      <c r="F8" s="7"/>
      <c r="G8" s="12"/>
      <c r="H8" s="3"/>
    </row>
    <row r="9" spans="1:8" ht="52.8" x14ac:dyDescent="0.25">
      <c r="A9" s="15"/>
      <c r="B9" s="15"/>
      <c r="C9" s="10" t="s">
        <v>4</v>
      </c>
      <c r="D9" s="32"/>
      <c r="E9" s="18" t="s">
        <v>9</v>
      </c>
      <c r="F9" s="31"/>
      <c r="G9" s="32"/>
      <c r="H9" s="3"/>
    </row>
    <row r="10" spans="1:8" x14ac:dyDescent="0.25">
      <c r="A10" s="14"/>
      <c r="B10" s="14"/>
      <c r="C10" s="11"/>
      <c r="D10" s="12"/>
      <c r="E10" s="13"/>
      <c r="F10" s="7"/>
      <c r="G10" s="12"/>
      <c r="H10" s="3"/>
    </row>
    <row r="11" spans="1:8" ht="26.4" x14ac:dyDescent="0.25">
      <c r="A11" s="20" t="s">
        <v>5</v>
      </c>
      <c r="B11" s="20"/>
      <c r="C11" s="10"/>
      <c r="D11" s="32"/>
      <c r="E11" s="23"/>
      <c r="F11" s="4"/>
      <c r="G11" s="24"/>
      <c r="H11" s="3"/>
    </row>
    <row r="12" spans="1:8" x14ac:dyDescent="0.25">
      <c r="A12" s="14"/>
      <c r="B12" s="14"/>
      <c r="C12" s="7"/>
      <c r="D12" s="12"/>
      <c r="E12" s="14"/>
      <c r="F12" s="7"/>
      <c r="G12" s="12"/>
      <c r="H12" s="3"/>
    </row>
    <row r="13" spans="1:8" x14ac:dyDescent="0.25">
      <c r="A13" s="15"/>
      <c r="B13" s="15"/>
      <c r="C13" s="10"/>
      <c r="D13" s="32"/>
      <c r="E13" s="23"/>
      <c r="F13" s="4"/>
      <c r="G13" s="24"/>
      <c r="H13" s="3"/>
    </row>
    <row r="14" spans="1:8" x14ac:dyDescent="0.25">
      <c r="A14" s="14"/>
      <c r="B14" s="14"/>
      <c r="C14" s="7"/>
      <c r="D14" s="12"/>
      <c r="E14" s="14"/>
      <c r="F14" s="7"/>
      <c r="G14" s="12"/>
      <c r="H14" s="3"/>
    </row>
    <row r="15" spans="1:8" ht="52.8" x14ac:dyDescent="0.25">
      <c r="A15" s="10" t="s">
        <v>7</v>
      </c>
      <c r="B15" s="33"/>
      <c r="C15" s="4"/>
      <c r="D15" s="24"/>
      <c r="E15" s="10" t="s">
        <v>8</v>
      </c>
      <c r="F15" s="33"/>
      <c r="G15" s="24"/>
      <c r="H15" s="3"/>
    </row>
    <row r="16" spans="1:8" x14ac:dyDescent="0.25">
      <c r="A16" s="57" t="s">
        <v>25</v>
      </c>
      <c r="B16" s="57"/>
      <c r="C16" s="57"/>
      <c r="D16" s="57"/>
      <c r="E16" s="57"/>
      <c r="F16" s="57"/>
      <c r="G16" s="58"/>
      <c r="H16" s="3"/>
    </row>
    <row r="17" spans="1:8" x14ac:dyDescent="0.25">
      <c r="A17" s="34" t="str">
        <f>IF(B15="ja",HYPERLINK("[rie proclamatie.xlsx]Personeelsvergadering D52"," volgende vraag"),"")</f>
        <v/>
      </c>
      <c r="B17" s="15"/>
      <c r="C17" s="4"/>
      <c r="D17" s="24"/>
      <c r="E17" s="34" t="str">
        <f>IF(F15="ja",HYPERLINK("[rie proclamatie.xlsx]Deliberatie B97"," volgende vraag"),"")</f>
        <v/>
      </c>
      <c r="F17" s="4"/>
      <c r="G17" s="24"/>
      <c r="H17" s="3"/>
    </row>
    <row r="18" spans="1:8" x14ac:dyDescent="0.25">
      <c r="A18" s="3"/>
      <c r="B18" s="3"/>
      <c r="C18" s="8"/>
      <c r="D18" s="6"/>
      <c r="E18" s="3"/>
      <c r="F18" s="8"/>
      <c r="G18" s="6"/>
      <c r="H18" s="3"/>
    </row>
    <row r="19" spans="1:8" hidden="1" x14ac:dyDescent="0.25"/>
    <row r="20" spans="1:8" hidden="1" x14ac:dyDescent="0.25"/>
    <row r="21" spans="1:8" hidden="1" x14ac:dyDescent="0.25"/>
    <row r="22" spans="1:8" hidden="1" x14ac:dyDescent="0.25"/>
    <row r="23" spans="1:8" hidden="1" x14ac:dyDescent="0.25"/>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1:8" hidden="1" x14ac:dyDescent="0.25"/>
    <row r="50" spans="1:8" ht="39" customHeight="1" x14ac:dyDescent="0.3">
      <c r="A50" s="61" t="s">
        <v>87</v>
      </c>
      <c r="B50" s="53"/>
      <c r="C50" s="53"/>
      <c r="D50" s="53"/>
      <c r="E50" s="53"/>
      <c r="F50" s="53"/>
      <c r="G50" s="53"/>
      <c r="H50" s="53"/>
    </row>
    <row r="51" spans="1:8" ht="52.8" x14ac:dyDescent="0.25">
      <c r="A51" s="15"/>
      <c r="B51" s="19" t="s">
        <v>10</v>
      </c>
      <c r="C51" s="16"/>
      <c r="D51" s="19" t="s">
        <v>10</v>
      </c>
      <c r="E51" s="16"/>
      <c r="F51" s="21" t="s">
        <v>42</v>
      </c>
      <c r="G51" s="21" t="s">
        <v>107</v>
      </c>
      <c r="H51" s="3"/>
    </row>
    <row r="52" spans="1:8" x14ac:dyDescent="0.25">
      <c r="A52" s="15"/>
      <c r="B52" s="15"/>
      <c r="C52" s="26" t="s">
        <v>14</v>
      </c>
      <c r="D52" s="9"/>
      <c r="E52" s="23"/>
      <c r="F52" s="4"/>
      <c r="G52" s="24"/>
      <c r="H52" s="3"/>
    </row>
    <row r="53" spans="1:8" x14ac:dyDescent="0.25">
      <c r="A53" s="14"/>
      <c r="B53" s="14"/>
      <c r="C53" s="11"/>
      <c r="D53" s="12"/>
      <c r="E53" s="13"/>
      <c r="F53" s="7"/>
      <c r="G53" s="22"/>
      <c r="H53" s="3"/>
    </row>
    <row r="54" spans="1:8" ht="17.399999999999999" x14ac:dyDescent="0.3">
      <c r="A54" s="27" t="s">
        <v>15</v>
      </c>
      <c r="B54" s="9"/>
      <c r="C54" s="28" t="s">
        <v>18</v>
      </c>
      <c r="D54" s="9"/>
      <c r="E54" s="18"/>
      <c r="F54" s="5"/>
      <c r="G54" s="9"/>
      <c r="H54" s="3"/>
    </row>
    <row r="55" spans="1:8" x14ac:dyDescent="0.25">
      <c r="A55" s="14"/>
      <c r="B55" s="14"/>
      <c r="C55" s="11"/>
      <c r="D55" s="12"/>
      <c r="E55" s="13"/>
      <c r="F55" s="7"/>
      <c r="G55" s="12"/>
      <c r="H55" s="3"/>
    </row>
    <row r="56" spans="1:8" ht="66" x14ac:dyDescent="0.25">
      <c r="A56" s="10" t="s">
        <v>19</v>
      </c>
      <c r="B56" s="9"/>
      <c r="C56" s="10" t="s">
        <v>19</v>
      </c>
      <c r="D56" s="9"/>
      <c r="E56" s="18" t="s">
        <v>9</v>
      </c>
      <c r="F56" s="5"/>
      <c r="G56" s="9"/>
      <c r="H56" s="3"/>
    </row>
    <row r="57" spans="1:8" x14ac:dyDescent="0.25">
      <c r="A57" s="14"/>
      <c r="B57" s="14"/>
      <c r="C57" s="11"/>
      <c r="D57" s="12"/>
      <c r="E57" s="13"/>
      <c r="F57" s="7"/>
      <c r="G57" s="12"/>
      <c r="H57" s="3"/>
    </row>
    <row r="58" spans="1:8" ht="26.4" x14ac:dyDescent="0.25">
      <c r="A58" s="10" t="s">
        <v>17</v>
      </c>
      <c r="B58" s="9"/>
      <c r="C58" s="10" t="s">
        <v>17</v>
      </c>
      <c r="D58" s="9"/>
      <c r="E58" s="18" t="s">
        <v>9</v>
      </c>
      <c r="F58" s="5"/>
      <c r="G58" s="9"/>
      <c r="H58" s="3"/>
    </row>
    <row r="59" spans="1:8" x14ac:dyDescent="0.25">
      <c r="A59" s="14"/>
      <c r="B59" s="14"/>
      <c r="C59" s="11"/>
      <c r="D59" s="12"/>
      <c r="E59" s="13"/>
      <c r="F59" s="7"/>
      <c r="G59" s="12"/>
      <c r="H59" s="3"/>
    </row>
    <row r="60" spans="1:8" ht="39.6" x14ac:dyDescent="0.25">
      <c r="A60" s="10" t="s">
        <v>16</v>
      </c>
      <c r="B60" s="9"/>
      <c r="C60" s="10" t="s">
        <v>20</v>
      </c>
      <c r="D60" s="9"/>
      <c r="E60" s="18" t="s">
        <v>9</v>
      </c>
      <c r="F60" s="29"/>
      <c r="G60" s="29"/>
      <c r="H60" s="3"/>
    </row>
    <row r="61" spans="1:8" x14ac:dyDescent="0.25">
      <c r="A61" s="14"/>
      <c r="B61" s="14"/>
      <c r="C61" s="7"/>
      <c r="D61" s="12"/>
      <c r="E61" s="14"/>
      <c r="F61" s="7"/>
      <c r="G61" s="12"/>
      <c r="H61" s="3"/>
    </row>
    <row r="62" spans="1:8" ht="52.8" x14ac:dyDescent="0.25">
      <c r="A62" s="10" t="s">
        <v>63</v>
      </c>
      <c r="B62" s="9"/>
      <c r="C62" s="10" t="s">
        <v>63</v>
      </c>
      <c r="D62" s="9"/>
      <c r="E62" s="18" t="s">
        <v>9</v>
      </c>
      <c r="F62" s="29"/>
      <c r="G62" s="29"/>
      <c r="H62" s="3"/>
    </row>
    <row r="63" spans="1:8" x14ac:dyDescent="0.25">
      <c r="A63" s="14"/>
      <c r="B63" s="14"/>
      <c r="C63" s="7"/>
      <c r="D63" s="12"/>
      <c r="E63" s="14"/>
      <c r="F63" s="7"/>
      <c r="G63" s="12"/>
      <c r="H63" s="3"/>
    </row>
    <row r="64" spans="1:8" ht="26.4" x14ac:dyDescent="0.25">
      <c r="A64" s="10" t="s">
        <v>21</v>
      </c>
      <c r="B64" s="25"/>
      <c r="C64" s="10" t="s">
        <v>21</v>
      </c>
      <c r="D64" s="25"/>
      <c r="E64" s="35"/>
      <c r="F64" s="36"/>
      <c r="G64" s="24"/>
      <c r="H64" s="3"/>
    </row>
    <row r="65" spans="1:8" x14ac:dyDescent="0.25">
      <c r="A65" s="57" t="s">
        <v>13</v>
      </c>
      <c r="B65" s="57"/>
      <c r="C65" s="57"/>
      <c r="D65" s="57"/>
      <c r="E65" s="57"/>
      <c r="F65" s="57"/>
      <c r="G65" s="58"/>
      <c r="H65" s="3"/>
    </row>
    <row r="66" spans="1:8" ht="26.4" x14ac:dyDescent="0.25">
      <c r="A66" s="30" t="str">
        <f>IF(B64="ja"," Proclamatie is in orde","")</f>
        <v/>
      </c>
      <c r="B66" s="15"/>
      <c r="C66" s="4"/>
      <c r="D66" s="24"/>
      <c r="E66" s="17" t="str">
        <f>IF(D64="ja",HYPERLINK("[Personeelsvergadering E66]"," Personeelsvergadering is in orde"),"")</f>
        <v/>
      </c>
      <c r="F66" s="4"/>
      <c r="G66" s="24"/>
      <c r="H66" s="3"/>
    </row>
    <row r="67" spans="1:8" x14ac:dyDescent="0.25">
      <c r="A67" s="3"/>
      <c r="B67" s="3"/>
      <c r="C67" s="8"/>
      <c r="D67" s="6"/>
      <c r="E67" s="3"/>
      <c r="F67" s="8"/>
      <c r="G67" s="6"/>
      <c r="H67" s="3"/>
    </row>
    <row r="68" spans="1:8" hidden="1" x14ac:dyDescent="0.25"/>
    <row r="69" spans="1:8" hidden="1" x14ac:dyDescent="0.25"/>
    <row r="70" spans="1:8" hidden="1" x14ac:dyDescent="0.25"/>
    <row r="71" spans="1:8" hidden="1" x14ac:dyDescent="0.25"/>
    <row r="72" spans="1:8" hidden="1" x14ac:dyDescent="0.25"/>
    <row r="73" spans="1:8" hidden="1" x14ac:dyDescent="0.25"/>
    <row r="74" spans="1:8" hidden="1" x14ac:dyDescent="0.25"/>
    <row r="75" spans="1:8" hidden="1" x14ac:dyDescent="0.25"/>
    <row r="76" spans="1:8" hidden="1" x14ac:dyDescent="0.25"/>
    <row r="77" spans="1:8" hidden="1" x14ac:dyDescent="0.25"/>
    <row r="78" spans="1:8" hidden="1" x14ac:dyDescent="0.25"/>
    <row r="79" spans="1:8" hidden="1" x14ac:dyDescent="0.25"/>
    <row r="80" spans="1:8" hidden="1" x14ac:dyDescent="0.25"/>
    <row r="81" spans="1:8" hidden="1" x14ac:dyDescent="0.25"/>
    <row r="82" spans="1:8" hidden="1" x14ac:dyDescent="0.25"/>
    <row r="83" spans="1:8" hidden="1" x14ac:dyDescent="0.25"/>
    <row r="84" spans="1:8" hidden="1" x14ac:dyDescent="0.25"/>
    <row r="85" spans="1:8" hidden="1" x14ac:dyDescent="0.25"/>
    <row r="86" spans="1:8" hidden="1" x14ac:dyDescent="0.25"/>
    <row r="87" spans="1:8" hidden="1" x14ac:dyDescent="0.25"/>
    <row r="88" spans="1:8" hidden="1" x14ac:dyDescent="0.25"/>
    <row r="89" spans="1:8" hidden="1" x14ac:dyDescent="0.25"/>
    <row r="90" spans="1:8" hidden="1" x14ac:dyDescent="0.25"/>
    <row r="91" spans="1:8" hidden="1" x14ac:dyDescent="0.25"/>
    <row r="92" spans="1:8" hidden="1" x14ac:dyDescent="0.25"/>
    <row r="93" spans="1:8" hidden="1" x14ac:dyDescent="0.25"/>
    <row r="94" spans="1:8" hidden="1" x14ac:dyDescent="0.25"/>
    <row r="95" spans="1:8" ht="45" customHeight="1" x14ac:dyDescent="0.3">
      <c r="A95" s="61" t="s">
        <v>86</v>
      </c>
      <c r="B95" s="61"/>
      <c r="C95" s="61"/>
      <c r="D95" s="61"/>
      <c r="E95" s="61"/>
      <c r="F95" s="61"/>
      <c r="G95" s="61"/>
      <c r="H95" s="61"/>
    </row>
    <row r="96" spans="1:8" ht="39.6" x14ac:dyDescent="0.25">
      <c r="A96" s="15"/>
      <c r="B96" s="15"/>
      <c r="C96" s="16"/>
      <c r="D96" s="19" t="s">
        <v>10</v>
      </c>
      <c r="E96" s="16"/>
      <c r="F96" s="21" t="s">
        <v>12</v>
      </c>
      <c r="G96" s="21" t="s">
        <v>108</v>
      </c>
      <c r="H96" s="3"/>
    </row>
    <row r="97" spans="1:8" ht="39.6" x14ac:dyDescent="0.25">
      <c r="A97" s="26" t="s">
        <v>64</v>
      </c>
      <c r="B97" s="9"/>
      <c r="C97" s="26" t="s">
        <v>65</v>
      </c>
      <c r="D97" s="9"/>
      <c r="E97" s="29" t="str">
        <f>IF(D97="ja",HYPERLINK("[rie proclamatie.xlsx]Proclamatie! B145"," ga naar volgende vraag"),"")</f>
        <v/>
      </c>
      <c r="F97" s="4"/>
      <c r="G97" s="24"/>
      <c r="H97" s="3"/>
    </row>
    <row r="98" spans="1:8" x14ac:dyDescent="0.25">
      <c r="A98" s="26"/>
      <c r="B98" s="9"/>
      <c r="C98" s="26"/>
      <c r="D98" s="9"/>
      <c r="E98" s="29" t="str">
        <f>IF(D97="neen",HYPERLINK("[rie proclamatie.xlsx]Proclamatie! B145"," Proclamatie kan niet door gaan"),"")</f>
        <v/>
      </c>
      <c r="F98" s="4"/>
      <c r="G98" s="24"/>
      <c r="H98" s="3"/>
    </row>
    <row r="99" spans="1:8" x14ac:dyDescent="0.25">
      <c r="A99" s="14"/>
      <c r="B99" s="14"/>
      <c r="C99" s="11"/>
      <c r="D99" s="12"/>
      <c r="E99" s="13"/>
      <c r="F99" s="7"/>
      <c r="G99" s="22"/>
      <c r="H99" s="3"/>
    </row>
    <row r="100" spans="1:8" ht="17.399999999999999" x14ac:dyDescent="0.3">
      <c r="A100" s="27" t="s">
        <v>15</v>
      </c>
      <c r="B100" s="9"/>
      <c r="C100" s="28" t="s">
        <v>18</v>
      </c>
      <c r="D100" s="9"/>
      <c r="E100" s="23"/>
      <c r="F100" s="4"/>
      <c r="G100" s="24"/>
      <c r="H100" s="3"/>
    </row>
    <row r="101" spans="1:8" x14ac:dyDescent="0.25">
      <c r="A101" s="14"/>
      <c r="B101" s="14"/>
      <c r="C101" s="11"/>
      <c r="D101" s="12"/>
      <c r="E101" s="13"/>
      <c r="F101" s="7"/>
      <c r="G101" s="12"/>
      <c r="H101" s="3"/>
    </row>
    <row r="102" spans="1:8" ht="66" x14ac:dyDescent="0.25">
      <c r="A102" s="10" t="s">
        <v>19</v>
      </c>
      <c r="B102" s="9"/>
      <c r="C102" s="10" t="s">
        <v>19</v>
      </c>
      <c r="D102" s="9"/>
      <c r="E102" s="18" t="s">
        <v>9</v>
      </c>
      <c r="F102" s="5"/>
      <c r="G102" s="9"/>
      <c r="H102" s="3"/>
    </row>
    <row r="103" spans="1:8" x14ac:dyDescent="0.25">
      <c r="A103" s="14"/>
      <c r="B103" s="14"/>
      <c r="C103" s="11"/>
      <c r="D103" s="12"/>
      <c r="E103" s="13"/>
      <c r="F103" s="7"/>
      <c r="G103" s="12"/>
      <c r="H103" s="3"/>
    </row>
    <row r="104" spans="1:8" ht="26.4" x14ac:dyDescent="0.25">
      <c r="A104" s="10" t="s">
        <v>17</v>
      </c>
      <c r="B104" s="9"/>
      <c r="C104" s="10" t="s">
        <v>17</v>
      </c>
      <c r="D104" s="9"/>
      <c r="E104" s="18" t="s">
        <v>9</v>
      </c>
      <c r="F104" s="5"/>
      <c r="G104" s="9"/>
      <c r="H104" s="3"/>
    </row>
    <row r="105" spans="1:8" x14ac:dyDescent="0.25">
      <c r="A105" s="14"/>
      <c r="B105" s="14"/>
      <c r="C105" s="11"/>
      <c r="D105" s="12"/>
      <c r="E105" s="13"/>
      <c r="F105" s="7"/>
      <c r="G105" s="12"/>
      <c r="H105" s="3"/>
    </row>
    <row r="106" spans="1:8" ht="39.6" x14ac:dyDescent="0.25">
      <c r="A106" s="10" t="s">
        <v>16</v>
      </c>
      <c r="B106" s="9"/>
      <c r="C106" s="10" t="s">
        <v>20</v>
      </c>
      <c r="D106" s="9"/>
      <c r="E106" s="18" t="s">
        <v>9</v>
      </c>
      <c r="F106" s="5"/>
      <c r="G106" s="9"/>
      <c r="H106" s="3"/>
    </row>
    <row r="107" spans="1:8" x14ac:dyDescent="0.25">
      <c r="A107" s="14"/>
      <c r="B107" s="14"/>
      <c r="C107" s="7"/>
      <c r="D107" s="12"/>
      <c r="E107" s="14"/>
      <c r="F107" s="7"/>
      <c r="G107" s="12"/>
      <c r="H107" s="3"/>
    </row>
    <row r="108" spans="1:8" ht="26.4" x14ac:dyDescent="0.25">
      <c r="A108" s="10" t="s">
        <v>43</v>
      </c>
      <c r="B108" s="9"/>
      <c r="C108" s="10" t="s">
        <v>43</v>
      </c>
      <c r="D108" s="9"/>
      <c r="E108" s="18" t="s">
        <v>9</v>
      </c>
      <c r="F108" s="5"/>
      <c r="G108" s="9"/>
      <c r="H108" s="3"/>
    </row>
    <row r="109" spans="1:8" x14ac:dyDescent="0.25">
      <c r="A109" s="37"/>
      <c r="B109" s="38"/>
      <c r="C109" s="37"/>
      <c r="D109" s="38"/>
      <c r="E109" s="39"/>
      <c r="F109" s="40"/>
      <c r="G109" s="38"/>
      <c r="H109" s="3"/>
    </row>
    <row r="110" spans="1:8" ht="52.8" x14ac:dyDescent="0.25">
      <c r="A110" s="10" t="s">
        <v>44</v>
      </c>
      <c r="B110" s="9"/>
      <c r="C110" s="10" t="s">
        <v>44</v>
      </c>
      <c r="D110" s="9"/>
      <c r="E110" s="18" t="s">
        <v>9</v>
      </c>
      <c r="F110" s="5"/>
      <c r="G110" s="9"/>
      <c r="H110" s="3"/>
    </row>
    <row r="111" spans="1:8" x14ac:dyDescent="0.25">
      <c r="A111" s="14"/>
      <c r="B111" s="14"/>
      <c r="C111" s="7"/>
      <c r="D111" s="12"/>
      <c r="E111" s="14"/>
      <c r="F111" s="7"/>
      <c r="G111" s="12"/>
      <c r="H111" s="3"/>
    </row>
    <row r="112" spans="1:8" ht="26.4" x14ac:dyDescent="0.25">
      <c r="A112" s="10" t="s">
        <v>21</v>
      </c>
      <c r="B112" s="25"/>
      <c r="C112" s="10" t="s">
        <v>21</v>
      </c>
      <c r="D112" s="25"/>
      <c r="E112" s="20"/>
      <c r="F112" s="21"/>
      <c r="G112" s="24"/>
      <c r="H112" s="3"/>
    </row>
    <row r="113" spans="1:8" x14ac:dyDescent="0.25">
      <c r="A113" s="57" t="s">
        <v>13</v>
      </c>
      <c r="B113" s="57"/>
      <c r="C113" s="57"/>
      <c r="D113" s="57"/>
      <c r="E113" s="57"/>
      <c r="F113" s="57"/>
      <c r="G113" s="58"/>
      <c r="H113" s="3"/>
    </row>
    <row r="114" spans="1:8" x14ac:dyDescent="0.25">
      <c r="A114" s="17" t="str">
        <f>IF(F15="ja",HYPERLINK("[rie proclamatie.xlsx]Personeelsvergaering A114"," Personeelsvergadering is in orde"),"")</f>
        <v/>
      </c>
      <c r="B114" s="15"/>
      <c r="C114" s="4"/>
      <c r="D114" s="24"/>
      <c r="E114" s="17" t="str">
        <f>IF(F112="ja",HYPERLINK("[Personeelsvergadering  E114]"," Personeelsvergadering is in orde"),"")</f>
        <v/>
      </c>
      <c r="F114" s="4"/>
      <c r="G114" s="24"/>
      <c r="H114" s="3"/>
    </row>
    <row r="115" spans="1:8" x14ac:dyDescent="0.25">
      <c r="A115" s="3"/>
      <c r="B115" s="3"/>
      <c r="C115" s="8"/>
      <c r="D115" s="6"/>
      <c r="E115" s="3"/>
      <c r="F115" s="8"/>
      <c r="G115" s="6"/>
      <c r="H115" s="3"/>
    </row>
    <row r="116" spans="1:8" hidden="1" x14ac:dyDescent="0.25"/>
    <row r="117" spans="1:8" hidden="1" x14ac:dyDescent="0.25"/>
    <row r="118" spans="1:8" hidden="1" x14ac:dyDescent="0.25"/>
    <row r="119" spans="1:8" hidden="1" x14ac:dyDescent="0.25"/>
    <row r="120" spans="1:8" hidden="1" x14ac:dyDescent="0.25"/>
    <row r="121" spans="1:8" hidden="1" x14ac:dyDescent="0.25"/>
    <row r="122" spans="1:8" hidden="1" x14ac:dyDescent="0.25"/>
    <row r="123" spans="1:8" hidden="1" x14ac:dyDescent="0.25"/>
    <row r="124" spans="1:8" hidden="1" x14ac:dyDescent="0.25"/>
    <row r="125" spans="1:8" hidden="1" x14ac:dyDescent="0.25"/>
    <row r="126" spans="1:8" hidden="1" x14ac:dyDescent="0.25"/>
    <row r="127" spans="1:8" hidden="1" x14ac:dyDescent="0.25"/>
    <row r="128" spans="1:8" hidden="1" x14ac:dyDescent="0.25"/>
    <row r="129" spans="1:8" hidden="1" x14ac:dyDescent="0.25"/>
    <row r="130" spans="1:8" hidden="1" x14ac:dyDescent="0.25"/>
    <row r="131" spans="1:8" hidden="1" x14ac:dyDescent="0.25"/>
    <row r="132" spans="1:8" hidden="1" x14ac:dyDescent="0.25"/>
    <row r="133" spans="1:8" hidden="1" x14ac:dyDescent="0.25"/>
    <row r="134" spans="1:8" hidden="1" x14ac:dyDescent="0.25"/>
    <row r="135" spans="1:8" hidden="1" x14ac:dyDescent="0.25"/>
    <row r="136" spans="1:8" hidden="1" x14ac:dyDescent="0.25"/>
    <row r="137" spans="1:8" hidden="1" x14ac:dyDescent="0.25"/>
    <row r="138" spans="1:8" hidden="1" x14ac:dyDescent="0.25"/>
    <row r="139" spans="1:8" hidden="1" x14ac:dyDescent="0.25"/>
    <row r="140" spans="1:8" hidden="1" x14ac:dyDescent="0.25"/>
    <row r="141" spans="1:8" hidden="1" x14ac:dyDescent="0.25"/>
    <row r="142" spans="1:8" ht="64.5" customHeight="1" x14ac:dyDescent="0.3">
      <c r="A142" s="61" t="s">
        <v>88</v>
      </c>
      <c r="B142" s="53"/>
      <c r="C142" s="53"/>
      <c r="D142" s="53"/>
      <c r="E142" s="53"/>
      <c r="F142" s="53"/>
      <c r="G142" s="53"/>
      <c r="H142" s="53"/>
    </row>
    <row r="143" spans="1:8" ht="68.25" customHeight="1" x14ac:dyDescent="0.25">
      <c r="A143" s="62" t="s">
        <v>41</v>
      </c>
      <c r="B143" s="63"/>
      <c r="C143" s="63"/>
      <c r="D143" s="63"/>
      <c r="E143" s="63"/>
      <c r="F143" s="63"/>
      <c r="G143" s="63"/>
      <c r="H143" s="3"/>
    </row>
    <row r="144" spans="1:8" ht="39.6" customHeight="1" x14ac:dyDescent="0.25">
      <c r="A144" s="54" t="s">
        <v>26</v>
      </c>
      <c r="B144" s="55"/>
      <c r="C144" s="56"/>
      <c r="D144" s="19" t="s">
        <v>10</v>
      </c>
      <c r="E144" s="59" t="s">
        <v>99</v>
      </c>
      <c r="F144" s="60"/>
      <c r="G144" s="60"/>
      <c r="H144" s="3"/>
    </row>
    <row r="145" spans="1:8" ht="79.2" x14ac:dyDescent="0.25">
      <c r="A145" s="26" t="s">
        <v>27</v>
      </c>
      <c r="B145" s="9"/>
      <c r="C145" s="26" t="s">
        <v>66</v>
      </c>
      <c r="D145" s="9"/>
      <c r="E145" s="49" t="s">
        <v>100</v>
      </c>
      <c r="F145" s="49"/>
      <c r="G145" s="49"/>
      <c r="H145" s="3"/>
    </row>
    <row r="146" spans="1:8" ht="118.8" x14ac:dyDescent="0.25">
      <c r="A146" s="26" t="s">
        <v>28</v>
      </c>
      <c r="B146" s="9"/>
      <c r="C146" s="26" t="s">
        <v>67</v>
      </c>
      <c r="D146" s="9"/>
      <c r="E146" s="49" t="s">
        <v>100</v>
      </c>
      <c r="F146" s="49"/>
      <c r="G146" s="49"/>
      <c r="H146" s="3"/>
    </row>
    <row r="147" spans="1:8" ht="118.8" x14ac:dyDescent="0.25">
      <c r="A147" s="26" t="s">
        <v>29</v>
      </c>
      <c r="B147" s="9"/>
      <c r="C147" s="26" t="s">
        <v>68</v>
      </c>
      <c r="D147" s="9"/>
      <c r="E147" s="49" t="s">
        <v>100</v>
      </c>
      <c r="F147" s="49"/>
      <c r="G147" s="49"/>
      <c r="H147" s="3"/>
    </row>
    <row r="148" spans="1:8" ht="52.8" x14ac:dyDescent="0.25">
      <c r="A148" s="26" t="s">
        <v>69</v>
      </c>
      <c r="B148" s="9"/>
      <c r="C148" s="26" t="s">
        <v>35</v>
      </c>
      <c r="D148" s="9"/>
      <c r="E148" s="49" t="s">
        <v>100</v>
      </c>
      <c r="F148" s="49"/>
      <c r="G148" s="49"/>
      <c r="H148" s="3"/>
    </row>
    <row r="149" spans="1:8" ht="79.2" x14ac:dyDescent="0.25">
      <c r="A149" s="26" t="s">
        <v>70</v>
      </c>
      <c r="B149" s="9"/>
      <c r="C149" s="26" t="s">
        <v>71</v>
      </c>
      <c r="D149" s="9"/>
      <c r="E149" s="49" t="s">
        <v>100</v>
      </c>
      <c r="F149" s="49"/>
      <c r="G149" s="49"/>
      <c r="H149" s="3"/>
    </row>
    <row r="150" spans="1:8" ht="105.6" x14ac:dyDescent="0.25">
      <c r="A150" s="26" t="s">
        <v>72</v>
      </c>
      <c r="B150" s="9"/>
      <c r="C150" s="26" t="s">
        <v>73</v>
      </c>
      <c r="D150" s="9"/>
      <c r="E150" s="49" t="s">
        <v>100</v>
      </c>
      <c r="F150" s="49"/>
      <c r="G150" s="49"/>
      <c r="H150" s="3"/>
    </row>
    <row r="151" spans="1:8" ht="52.8" x14ac:dyDescent="0.25">
      <c r="A151" s="26" t="s">
        <v>74</v>
      </c>
      <c r="B151" s="9"/>
      <c r="C151" s="26" t="s">
        <v>37</v>
      </c>
      <c r="D151" s="9"/>
      <c r="E151" s="49" t="s">
        <v>106</v>
      </c>
      <c r="F151" s="49"/>
      <c r="G151" s="49"/>
      <c r="H151" s="3"/>
    </row>
    <row r="152" spans="1:8" ht="66" x14ac:dyDescent="0.25">
      <c r="A152" s="26" t="s">
        <v>30</v>
      </c>
      <c r="B152" s="9"/>
      <c r="C152" s="26" t="s">
        <v>36</v>
      </c>
      <c r="D152" s="9"/>
      <c r="E152" s="49" t="s">
        <v>106</v>
      </c>
      <c r="F152" s="49"/>
      <c r="G152" s="49"/>
      <c r="H152" s="3"/>
    </row>
    <row r="153" spans="1:8" ht="66" x14ac:dyDescent="0.25">
      <c r="A153" s="26" t="s">
        <v>31</v>
      </c>
      <c r="B153" s="9"/>
      <c r="C153" s="26" t="s">
        <v>75</v>
      </c>
      <c r="D153" s="9"/>
      <c r="E153" s="49" t="s">
        <v>106</v>
      </c>
      <c r="F153" s="49"/>
      <c r="G153" s="49"/>
      <c r="H153" s="3"/>
    </row>
    <row r="154" spans="1:8" ht="39.6" x14ac:dyDescent="0.25">
      <c r="A154" s="26" t="s">
        <v>32</v>
      </c>
      <c r="B154" s="9"/>
      <c r="C154" s="26" t="s">
        <v>38</v>
      </c>
      <c r="D154" s="9"/>
      <c r="E154" s="49" t="s">
        <v>100</v>
      </c>
      <c r="F154" s="49"/>
      <c r="G154" s="49"/>
      <c r="H154" s="3"/>
    </row>
    <row r="155" spans="1:8" ht="79.2" x14ac:dyDescent="0.25">
      <c r="A155" s="26" t="s">
        <v>33</v>
      </c>
      <c r="B155" s="9"/>
      <c r="C155" s="26" t="s">
        <v>39</v>
      </c>
      <c r="D155" s="9"/>
      <c r="E155" s="49" t="s">
        <v>106</v>
      </c>
      <c r="F155" s="49"/>
      <c r="G155" s="49"/>
      <c r="H155" s="3"/>
    </row>
    <row r="156" spans="1:8" ht="79.2" x14ac:dyDescent="0.25">
      <c r="A156" s="26" t="s">
        <v>34</v>
      </c>
      <c r="B156" s="9"/>
      <c r="C156" s="26" t="s">
        <v>40</v>
      </c>
      <c r="D156" s="9"/>
      <c r="E156" s="49" t="s">
        <v>100</v>
      </c>
      <c r="F156" s="49"/>
      <c r="G156" s="49"/>
      <c r="H156" s="3"/>
    </row>
    <row r="157" spans="1:8" x14ac:dyDescent="0.25">
      <c r="A157" s="3"/>
      <c r="B157" s="14"/>
      <c r="C157" s="22"/>
      <c r="D157" s="12"/>
      <c r="E157" s="14"/>
      <c r="F157" s="7"/>
      <c r="G157" s="12"/>
      <c r="H157" s="3"/>
    </row>
    <row r="158" spans="1:8" ht="26.4" x14ac:dyDescent="0.25">
      <c r="B158" s="25"/>
      <c r="C158" s="10"/>
      <c r="D158" s="9"/>
      <c r="E158" s="10" t="s">
        <v>109</v>
      </c>
      <c r="F158" s="25"/>
      <c r="G158" s="24"/>
      <c r="H158" s="3"/>
    </row>
    <row r="159" spans="1:8" x14ac:dyDescent="0.25">
      <c r="A159" s="57"/>
      <c r="B159" s="57"/>
      <c r="C159" s="57"/>
      <c r="D159" s="57"/>
      <c r="E159" s="57"/>
      <c r="F159" s="57"/>
      <c r="G159" s="58"/>
      <c r="H159" s="3"/>
    </row>
    <row r="160" spans="1:8" x14ac:dyDescent="0.25">
      <c r="A160" s="17" t="str">
        <f>IF(B158="ja",HYPERLINK("[buiten!D1]"," volgende vraag"),"")</f>
        <v/>
      </c>
      <c r="B160" s="15"/>
      <c r="C160" s="4"/>
      <c r="D160" s="24"/>
      <c r="E160" s="17" t="str">
        <f>IF(F158="ja",HYPERLINK("[Personeelsvergadering E160]"," Personeelsvergadering is in orde"),"")</f>
        <v/>
      </c>
      <c r="F160" s="4"/>
      <c r="G160" s="24"/>
      <c r="H160" s="3"/>
    </row>
    <row r="161" spans="1:8" x14ac:dyDescent="0.25">
      <c r="A161" s="3"/>
      <c r="B161" s="3"/>
      <c r="C161" s="8"/>
      <c r="D161" s="6"/>
      <c r="E161" s="3"/>
      <c r="F161" s="8"/>
      <c r="G161" s="6"/>
      <c r="H161" s="3"/>
    </row>
  </sheetData>
  <mergeCells count="23">
    <mergeCell ref="A159:G159"/>
    <mergeCell ref="E154:G154"/>
    <mergeCell ref="E155:G155"/>
    <mergeCell ref="E156:G156"/>
    <mergeCell ref="A113:G113"/>
    <mergeCell ref="A1:H1"/>
    <mergeCell ref="A16:G16"/>
    <mergeCell ref="A50:H50"/>
    <mergeCell ref="A65:G65"/>
    <mergeCell ref="A95:H95"/>
    <mergeCell ref="A142:H142"/>
    <mergeCell ref="A143:G143"/>
    <mergeCell ref="A144:C144"/>
    <mergeCell ref="E149:G149"/>
    <mergeCell ref="E150:G150"/>
    <mergeCell ref="E151:G151"/>
    <mergeCell ref="E152:G152"/>
    <mergeCell ref="E153:G153"/>
    <mergeCell ref="E144:G144"/>
    <mergeCell ref="E145:G145"/>
    <mergeCell ref="E146:G146"/>
    <mergeCell ref="E147:G147"/>
    <mergeCell ref="E148:G148"/>
  </mergeCells>
  <conditionalFormatting sqref="D3">
    <cfRule type="cellIs" dxfId="105" priority="107" operator="equal">
      <formula>"neen"</formula>
    </cfRule>
    <cfRule type="cellIs" dxfId="104" priority="108" operator="equal">
      <formula>"ja"</formula>
    </cfRule>
  </conditionalFormatting>
  <conditionalFormatting sqref="D5">
    <cfRule type="cellIs" dxfId="103" priority="105" operator="equal">
      <formula>"neen"</formula>
    </cfRule>
    <cfRule type="cellIs" dxfId="102" priority="106" operator="equal">
      <formula>"ja"</formula>
    </cfRule>
  </conditionalFormatting>
  <conditionalFormatting sqref="D7">
    <cfRule type="cellIs" dxfId="101" priority="103" operator="equal">
      <formula>"neen"</formula>
    </cfRule>
    <cfRule type="cellIs" dxfId="100" priority="104" operator="equal">
      <formula>"ja"</formula>
    </cfRule>
  </conditionalFormatting>
  <conditionalFormatting sqref="D9">
    <cfRule type="cellIs" dxfId="99" priority="101" operator="equal">
      <formula>"neen"</formula>
    </cfRule>
    <cfRule type="cellIs" dxfId="98" priority="102" operator="equal">
      <formula>"ja"</formula>
    </cfRule>
  </conditionalFormatting>
  <conditionalFormatting sqref="D11">
    <cfRule type="cellIs" dxfId="97" priority="99" operator="equal">
      <formula>"neen"</formula>
    </cfRule>
    <cfRule type="cellIs" dxfId="96" priority="100" operator="equal">
      <formula>"ja"</formula>
    </cfRule>
  </conditionalFormatting>
  <conditionalFormatting sqref="D13">
    <cfRule type="cellIs" dxfId="95" priority="97" operator="equal">
      <formula>"neen"</formula>
    </cfRule>
    <cfRule type="cellIs" dxfId="94" priority="98" operator="equal">
      <formula>"ja"</formula>
    </cfRule>
  </conditionalFormatting>
  <conditionalFormatting sqref="G5">
    <cfRule type="cellIs" dxfId="93" priority="95" operator="equal">
      <formula>"neen"</formula>
    </cfRule>
    <cfRule type="cellIs" dxfId="92" priority="96" operator="equal">
      <formula>"ja"</formula>
    </cfRule>
  </conditionalFormatting>
  <conditionalFormatting sqref="G3">
    <cfRule type="cellIs" dxfId="91" priority="93" operator="equal">
      <formula>"neen"</formula>
    </cfRule>
    <cfRule type="cellIs" dxfId="90" priority="94" operator="equal">
      <formula>"ja"</formula>
    </cfRule>
  </conditionalFormatting>
  <conditionalFormatting sqref="G7">
    <cfRule type="cellIs" dxfId="89" priority="91" operator="equal">
      <formula>"neen"</formula>
    </cfRule>
    <cfRule type="cellIs" dxfId="88" priority="92" operator="equal">
      <formula>"ja"</formula>
    </cfRule>
  </conditionalFormatting>
  <conditionalFormatting sqref="G9">
    <cfRule type="cellIs" dxfId="87" priority="89" operator="equal">
      <formula>"neen"</formula>
    </cfRule>
    <cfRule type="cellIs" dxfId="86" priority="90" operator="equal">
      <formula>"ja"</formula>
    </cfRule>
  </conditionalFormatting>
  <conditionalFormatting sqref="G11">
    <cfRule type="cellIs" dxfId="85" priority="87" operator="equal">
      <formula>"neen"</formula>
    </cfRule>
    <cfRule type="cellIs" dxfId="84" priority="88" operator="equal">
      <formula>"ja"</formula>
    </cfRule>
  </conditionalFormatting>
  <conditionalFormatting sqref="G13">
    <cfRule type="cellIs" dxfId="83" priority="85" operator="equal">
      <formula>"neen"</formula>
    </cfRule>
    <cfRule type="cellIs" dxfId="82" priority="86" operator="equal">
      <formula>"ja"</formula>
    </cfRule>
  </conditionalFormatting>
  <conditionalFormatting sqref="A17">
    <cfRule type="cellIs" dxfId="81" priority="84" operator="equal">
      <formula>"volgende vraag"</formula>
    </cfRule>
  </conditionalFormatting>
  <conditionalFormatting sqref="E17">
    <cfRule type="cellIs" dxfId="80" priority="83" operator="equal">
      <formula>"volgende vraag"</formula>
    </cfRule>
  </conditionalFormatting>
  <conditionalFormatting sqref="D52">
    <cfRule type="cellIs" dxfId="79" priority="81" operator="equal">
      <formula>"neen"</formula>
    </cfRule>
    <cfRule type="cellIs" dxfId="78" priority="82" operator="equal">
      <formula>"ja"</formula>
    </cfRule>
  </conditionalFormatting>
  <conditionalFormatting sqref="D54">
    <cfRule type="cellIs" dxfId="77" priority="79" operator="equal">
      <formula>"neen"</formula>
    </cfRule>
    <cfRule type="cellIs" dxfId="76" priority="80" operator="equal">
      <formula>"ja"</formula>
    </cfRule>
  </conditionalFormatting>
  <conditionalFormatting sqref="D56">
    <cfRule type="cellIs" dxfId="75" priority="77" operator="equal">
      <formula>"neen"</formula>
    </cfRule>
    <cfRule type="cellIs" dxfId="74" priority="78" operator="equal">
      <formula>"ja"</formula>
    </cfRule>
  </conditionalFormatting>
  <conditionalFormatting sqref="D58">
    <cfRule type="cellIs" dxfId="73" priority="75" operator="equal">
      <formula>"neen"</formula>
    </cfRule>
    <cfRule type="cellIs" dxfId="72" priority="76" operator="equal">
      <formula>"ja"</formula>
    </cfRule>
  </conditionalFormatting>
  <conditionalFormatting sqref="D60">
    <cfRule type="cellIs" dxfId="71" priority="73" operator="equal">
      <formula>"neen"</formula>
    </cfRule>
    <cfRule type="cellIs" dxfId="70" priority="74" operator="equal">
      <formula>"ja"</formula>
    </cfRule>
  </conditionalFormatting>
  <conditionalFormatting sqref="D62">
    <cfRule type="cellIs" dxfId="69" priority="71" operator="equal">
      <formula>"neen"</formula>
    </cfRule>
    <cfRule type="cellIs" dxfId="68" priority="72" operator="equal">
      <formula>"ja"</formula>
    </cfRule>
  </conditionalFormatting>
  <conditionalFormatting sqref="G54">
    <cfRule type="cellIs" dxfId="67" priority="69" operator="equal">
      <formula>"neen"</formula>
    </cfRule>
    <cfRule type="cellIs" dxfId="66" priority="70" operator="equal">
      <formula>"ja"</formula>
    </cfRule>
  </conditionalFormatting>
  <conditionalFormatting sqref="G52">
    <cfRule type="cellIs" dxfId="65" priority="67" operator="equal">
      <formula>"neen"</formula>
    </cfRule>
    <cfRule type="cellIs" dxfId="64" priority="68" operator="equal">
      <formula>"ja"</formula>
    </cfRule>
  </conditionalFormatting>
  <conditionalFormatting sqref="G56">
    <cfRule type="cellIs" dxfId="63" priority="65" operator="equal">
      <formula>"neen"</formula>
    </cfRule>
    <cfRule type="cellIs" dxfId="62" priority="66" operator="equal">
      <formula>"ja"</formula>
    </cfRule>
  </conditionalFormatting>
  <conditionalFormatting sqref="G58">
    <cfRule type="cellIs" dxfId="61" priority="63" operator="equal">
      <formula>"neen"</formula>
    </cfRule>
    <cfRule type="cellIs" dxfId="60" priority="64" operator="equal">
      <formula>"ja"</formula>
    </cfRule>
  </conditionalFormatting>
  <conditionalFormatting sqref="A66">
    <cfRule type="cellIs" dxfId="59" priority="62" operator="equal">
      <formula>"volgende vraag"</formula>
    </cfRule>
  </conditionalFormatting>
  <conditionalFormatting sqref="B54">
    <cfRule type="cellIs" dxfId="58" priority="60" operator="equal">
      <formula>"neen"</formula>
    </cfRule>
    <cfRule type="cellIs" dxfId="57" priority="61" operator="equal">
      <formula>"ja"</formula>
    </cfRule>
  </conditionalFormatting>
  <conditionalFormatting sqref="B56">
    <cfRule type="cellIs" dxfId="56" priority="58" operator="equal">
      <formula>"neen"</formula>
    </cfRule>
    <cfRule type="cellIs" dxfId="55" priority="59" operator="equal">
      <formula>"ja"</formula>
    </cfRule>
  </conditionalFormatting>
  <conditionalFormatting sqref="B58">
    <cfRule type="cellIs" dxfId="54" priority="56" operator="equal">
      <formula>"neen"</formula>
    </cfRule>
    <cfRule type="cellIs" dxfId="53" priority="57" operator="equal">
      <formula>"ja"</formula>
    </cfRule>
  </conditionalFormatting>
  <conditionalFormatting sqref="B60">
    <cfRule type="cellIs" dxfId="52" priority="54" operator="equal">
      <formula>"neen"</formula>
    </cfRule>
    <cfRule type="cellIs" dxfId="51" priority="55" operator="equal">
      <formula>"ja"</formula>
    </cfRule>
  </conditionalFormatting>
  <conditionalFormatting sqref="B62">
    <cfRule type="cellIs" dxfId="50" priority="52" operator="equal">
      <formula>"neen"</formula>
    </cfRule>
    <cfRule type="cellIs" dxfId="49" priority="53" operator="equal">
      <formula>"ja"</formula>
    </cfRule>
  </conditionalFormatting>
  <conditionalFormatting sqref="E66">
    <cfRule type="cellIs" dxfId="48" priority="51" operator="equal">
      <formula>"volgende vraag"</formula>
    </cfRule>
  </conditionalFormatting>
  <conditionalFormatting sqref="D97:D98">
    <cfRule type="cellIs" dxfId="47" priority="49" operator="equal">
      <formula>"neen"</formula>
    </cfRule>
    <cfRule type="cellIs" dxfId="46" priority="50" operator="equal">
      <formula>"ja"</formula>
    </cfRule>
  </conditionalFormatting>
  <conditionalFormatting sqref="D100">
    <cfRule type="cellIs" dxfId="45" priority="47" operator="equal">
      <formula>"neen"</formula>
    </cfRule>
    <cfRule type="cellIs" dxfId="44" priority="48" operator="equal">
      <formula>"ja"</formula>
    </cfRule>
  </conditionalFormatting>
  <conditionalFormatting sqref="D102">
    <cfRule type="cellIs" dxfId="43" priority="45" operator="equal">
      <formula>"neen"</formula>
    </cfRule>
    <cfRule type="cellIs" dxfId="42" priority="46" operator="equal">
      <formula>"ja"</formula>
    </cfRule>
  </conditionalFormatting>
  <conditionalFormatting sqref="D104">
    <cfRule type="cellIs" dxfId="41" priority="43" operator="equal">
      <formula>"neen"</formula>
    </cfRule>
    <cfRule type="cellIs" dxfId="40" priority="44" operator="equal">
      <formula>"ja"</formula>
    </cfRule>
  </conditionalFormatting>
  <conditionalFormatting sqref="D106">
    <cfRule type="cellIs" dxfId="39" priority="41" operator="equal">
      <formula>"neen"</formula>
    </cfRule>
    <cfRule type="cellIs" dxfId="38" priority="42" operator="equal">
      <formula>"ja"</formula>
    </cfRule>
  </conditionalFormatting>
  <conditionalFormatting sqref="D108:D110">
    <cfRule type="cellIs" dxfId="37" priority="39" operator="equal">
      <formula>"neen"</formula>
    </cfRule>
    <cfRule type="cellIs" dxfId="36" priority="40" operator="equal">
      <formula>"ja"</formula>
    </cfRule>
  </conditionalFormatting>
  <conditionalFormatting sqref="G100">
    <cfRule type="cellIs" dxfId="35" priority="37" operator="equal">
      <formula>"neen"</formula>
    </cfRule>
    <cfRule type="cellIs" dxfId="34" priority="38" operator="equal">
      <formula>"ja"</formula>
    </cfRule>
  </conditionalFormatting>
  <conditionalFormatting sqref="G97:G98">
    <cfRule type="cellIs" dxfId="33" priority="35" operator="equal">
      <formula>"neen"</formula>
    </cfRule>
    <cfRule type="cellIs" dxfId="32" priority="36" operator="equal">
      <formula>"ja"</formula>
    </cfRule>
  </conditionalFormatting>
  <conditionalFormatting sqref="G102">
    <cfRule type="cellIs" dxfId="31" priority="33" operator="equal">
      <formula>"neen"</formula>
    </cfRule>
    <cfRule type="cellIs" dxfId="30" priority="34" operator="equal">
      <formula>"ja"</formula>
    </cfRule>
  </conditionalFormatting>
  <conditionalFormatting sqref="G104">
    <cfRule type="cellIs" dxfId="29" priority="31" operator="equal">
      <formula>"neen"</formula>
    </cfRule>
    <cfRule type="cellIs" dxfId="28" priority="32" operator="equal">
      <formula>"ja"</formula>
    </cfRule>
  </conditionalFormatting>
  <conditionalFormatting sqref="G109">
    <cfRule type="cellIs" dxfId="27" priority="29" operator="equal">
      <formula>"neen"</formula>
    </cfRule>
    <cfRule type="cellIs" dxfId="26" priority="30" operator="equal">
      <formula>"ja"</formula>
    </cfRule>
  </conditionalFormatting>
  <conditionalFormatting sqref="A114">
    <cfRule type="cellIs" dxfId="25" priority="28" operator="equal">
      <formula>"volgende vraag"</formula>
    </cfRule>
  </conditionalFormatting>
  <conditionalFormatting sqref="B108:B110">
    <cfRule type="cellIs" dxfId="24" priority="26" operator="equal">
      <formula>"neen"</formula>
    </cfRule>
    <cfRule type="cellIs" dxfId="23" priority="27" operator="equal">
      <formula>"ja"</formula>
    </cfRule>
  </conditionalFormatting>
  <conditionalFormatting sqref="E114">
    <cfRule type="cellIs" dxfId="22" priority="25" operator="equal">
      <formula>"volgende vraag"</formula>
    </cfRule>
  </conditionalFormatting>
  <conditionalFormatting sqref="A160">
    <cfRule type="cellIs" dxfId="21" priority="22" operator="equal">
      <formula>"volgende vraag"</formula>
    </cfRule>
  </conditionalFormatting>
  <conditionalFormatting sqref="E160">
    <cfRule type="cellIs" dxfId="20" priority="21" operator="equal">
      <formula>"volgende vraag"</formula>
    </cfRule>
  </conditionalFormatting>
  <conditionalFormatting sqref="B145:B156">
    <cfRule type="cellIs" dxfId="19" priority="19" operator="equal">
      <formula>"neen"</formula>
    </cfRule>
    <cfRule type="cellIs" dxfId="18" priority="20" operator="equal">
      <formula>"ja"</formula>
    </cfRule>
  </conditionalFormatting>
  <conditionalFormatting sqref="B100">
    <cfRule type="cellIs" dxfId="17" priority="17" operator="equal">
      <formula>"neen"</formula>
    </cfRule>
    <cfRule type="cellIs" dxfId="16" priority="18" operator="equal">
      <formula>"ja"</formula>
    </cfRule>
  </conditionalFormatting>
  <conditionalFormatting sqref="B102">
    <cfRule type="cellIs" dxfId="15" priority="15" operator="equal">
      <formula>"neen"</formula>
    </cfRule>
    <cfRule type="cellIs" dxfId="14" priority="16" operator="equal">
      <formula>"ja"</formula>
    </cfRule>
  </conditionalFormatting>
  <conditionalFormatting sqref="B104">
    <cfRule type="cellIs" dxfId="13" priority="13" operator="equal">
      <formula>"neen"</formula>
    </cfRule>
    <cfRule type="cellIs" dxfId="12" priority="14" operator="equal">
      <formula>"ja"</formula>
    </cfRule>
  </conditionalFormatting>
  <conditionalFormatting sqref="B106">
    <cfRule type="cellIs" dxfId="11" priority="11" operator="equal">
      <formula>"neen"</formula>
    </cfRule>
    <cfRule type="cellIs" dxfId="10" priority="12" operator="equal">
      <formula>"ja"</formula>
    </cfRule>
  </conditionalFormatting>
  <conditionalFormatting sqref="B97:B98">
    <cfRule type="cellIs" dxfId="9" priority="9" operator="equal">
      <formula>"neen"</formula>
    </cfRule>
    <cfRule type="cellIs" dxfId="8" priority="10" operator="equal">
      <formula>"ja"</formula>
    </cfRule>
  </conditionalFormatting>
  <conditionalFormatting sqref="G106">
    <cfRule type="cellIs" dxfId="7" priority="7" operator="equal">
      <formula>"neen"</formula>
    </cfRule>
    <cfRule type="cellIs" dxfId="6" priority="8" operator="equal">
      <formula>"ja"</formula>
    </cfRule>
  </conditionalFormatting>
  <conditionalFormatting sqref="G108">
    <cfRule type="cellIs" dxfId="5" priority="5" operator="equal">
      <formula>"neen"</formula>
    </cfRule>
    <cfRule type="cellIs" dxfId="4" priority="6" operator="equal">
      <formula>"ja"</formula>
    </cfRule>
  </conditionalFormatting>
  <conditionalFormatting sqref="G110">
    <cfRule type="cellIs" dxfId="3" priority="3" operator="equal">
      <formula>"neen"</formula>
    </cfRule>
    <cfRule type="cellIs" dxfId="2" priority="4" operator="equal">
      <formula>"ja"</formula>
    </cfRule>
  </conditionalFormatting>
  <conditionalFormatting sqref="D145:D156">
    <cfRule type="cellIs" dxfId="1" priority="1" operator="equal">
      <formula>"neen"</formula>
    </cfRule>
    <cfRule type="cellIs" dxfId="0" priority="2" operator="equal">
      <formula>"ja"</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'Blad 2'!$A$2:$A$3</xm:f>
          </x14:formula1>
          <xm:sqref>D3 B15 D5 D7 D9 D11 D13 F15 G5 G3 G7 G9 G11 G13 D52 B64 D54 D56 D58 D60 D62 D64 G54 G52 G56 G58 G60 B100 B54 B56 B58 B60 B62 D97:D98 G62 D100 D102 D104 D106 D108:D110 F112 G100 G97:G98 G102 G104 D112 G106 B102 B104 B106 B145:B156 B108:B110 B97:B98 F158 B158 G108:G110 B112 D145:D156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Handleiding</vt:lpstr>
      <vt:lpstr>Proclamatie</vt:lpstr>
      <vt:lpstr>Deliberatie</vt:lpstr>
      <vt:lpstr>oudercontact</vt:lpstr>
      <vt:lpstr>Blad 2</vt:lpstr>
      <vt:lpstr>Personeelsvergadering</vt:lpstr>
    </vt:vector>
  </TitlesOfParts>
  <Company>Provincie Antwerpen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SEGERS</dc:creator>
  <cp:lastModifiedBy>Bert SEGERS</cp:lastModifiedBy>
  <cp:lastPrinted>2021-06-13T22:10:18Z</cp:lastPrinted>
  <dcterms:created xsi:type="dcterms:W3CDTF">2021-06-11T18:21:21Z</dcterms:created>
  <dcterms:modified xsi:type="dcterms:W3CDTF">2021-06-15T07:51:05Z</dcterms:modified>
</cp:coreProperties>
</file>